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U:\"/>
    </mc:Choice>
  </mc:AlternateContent>
  <xr:revisionPtr revIDLastSave="0" documentId="8_{8321C5B3-76C4-4D4C-B557-2274001FA432}" xr6:coauthVersionLast="47" xr6:coauthVersionMax="47" xr10:uidLastSave="{00000000-0000-0000-0000-000000000000}"/>
  <bookViews>
    <workbookView xWindow="-108" yWindow="-108" windowWidth="23256" windowHeight="12576" activeTab="1" xr2:uid="{F27A2BC5-4715-7C45-A2F7-62925D6D7FC7}"/>
  </bookViews>
  <sheets>
    <sheet name="NOTES" sheetId="2" r:id="rId1"/>
    <sheet name="EXAMPL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2" i="1" l="1"/>
  <c r="C71" i="1"/>
  <c r="C70" i="1"/>
  <c r="C69" i="1"/>
  <c r="C68" i="1"/>
  <c r="C67" i="1"/>
  <c r="C66" i="1"/>
  <c r="C65" i="1"/>
  <c r="B72" i="1"/>
  <c r="B71" i="1"/>
  <c r="B70" i="1"/>
  <c r="B69" i="1"/>
  <c r="B68" i="1"/>
  <c r="B67" i="1"/>
  <c r="B66" i="1"/>
  <c r="B65" i="1"/>
  <c r="A72" i="1"/>
  <c r="A71" i="1"/>
  <c r="A70" i="1"/>
  <c r="A68" i="1"/>
  <c r="A69" i="1"/>
  <c r="A67" i="1"/>
  <c r="A66" i="1"/>
  <c r="A65" i="1"/>
  <c r="K6" i="1"/>
  <c r="A30" i="1"/>
  <c r="A51" i="1" s="1"/>
  <c r="A31" i="1"/>
  <c r="A52" i="1" s="1"/>
  <c r="A32" i="1"/>
  <c r="A53" i="1" s="1"/>
  <c r="A33" i="1"/>
  <c r="A54" i="1" s="1"/>
  <c r="A34" i="1"/>
  <c r="A55" i="1" s="1"/>
  <c r="A35" i="1"/>
  <c r="A56" i="1" s="1"/>
  <c r="A36" i="1"/>
  <c r="A57" i="1" s="1"/>
  <c r="A37" i="1"/>
  <c r="A58" i="1" s="1"/>
  <c r="A38" i="1"/>
  <c r="A59" i="1" s="1"/>
  <c r="A39" i="1"/>
  <c r="A60" i="1" s="1"/>
  <c r="A40" i="1"/>
  <c r="A61" i="1" s="1"/>
  <c r="A41" i="1"/>
  <c r="A62" i="1" s="1"/>
  <c r="A42" i="1"/>
  <c r="A63" i="1" s="1"/>
  <c r="A43" i="1"/>
  <c r="A64" i="1" s="1"/>
  <c r="A29" i="1"/>
  <c r="A50" i="1" s="1"/>
  <c r="B51" i="1"/>
  <c r="B52" i="1"/>
  <c r="B53" i="1"/>
  <c r="B54" i="1"/>
  <c r="B55" i="1"/>
  <c r="B56" i="1"/>
  <c r="B57" i="1"/>
  <c r="B58" i="1"/>
  <c r="B59" i="1"/>
  <c r="B60" i="1"/>
  <c r="B61" i="1"/>
  <c r="B62" i="1"/>
  <c r="B63" i="1"/>
  <c r="B64" i="1"/>
  <c r="B50" i="1"/>
  <c r="D27" i="1"/>
  <c r="D28" i="1" s="1"/>
  <c r="E27" i="1"/>
  <c r="E28" i="1" s="1"/>
  <c r="F27" i="1"/>
  <c r="F28" i="1" s="1"/>
  <c r="D29" i="1"/>
  <c r="E29" i="1"/>
  <c r="F29" i="1"/>
  <c r="G29" i="1"/>
  <c r="H29" i="1"/>
  <c r="I29" i="1"/>
  <c r="J29" i="1"/>
  <c r="D30" i="1"/>
  <c r="E30" i="1"/>
  <c r="F30" i="1"/>
  <c r="G30" i="1"/>
  <c r="H30" i="1"/>
  <c r="I30" i="1"/>
  <c r="J30" i="1"/>
  <c r="D31" i="1"/>
  <c r="E31" i="1"/>
  <c r="F31" i="1"/>
  <c r="G31" i="1"/>
  <c r="H31" i="1"/>
  <c r="I31" i="1"/>
  <c r="J31" i="1"/>
  <c r="D32" i="1"/>
  <c r="E32" i="1"/>
  <c r="F32" i="1"/>
  <c r="G32" i="1"/>
  <c r="H32" i="1"/>
  <c r="I32" i="1"/>
  <c r="J32" i="1"/>
  <c r="D33" i="1"/>
  <c r="E33" i="1"/>
  <c r="F33" i="1"/>
  <c r="G33" i="1"/>
  <c r="H33" i="1"/>
  <c r="I33" i="1"/>
  <c r="J33" i="1"/>
  <c r="D34" i="1"/>
  <c r="E34" i="1"/>
  <c r="F34" i="1"/>
  <c r="G34" i="1"/>
  <c r="H34" i="1"/>
  <c r="I34" i="1"/>
  <c r="J34" i="1"/>
  <c r="D35" i="1"/>
  <c r="E35" i="1"/>
  <c r="F35" i="1"/>
  <c r="G35" i="1"/>
  <c r="H35" i="1"/>
  <c r="I35" i="1"/>
  <c r="J35" i="1"/>
  <c r="D36" i="1"/>
  <c r="E36" i="1"/>
  <c r="F36" i="1"/>
  <c r="G36" i="1"/>
  <c r="H36" i="1"/>
  <c r="I36" i="1"/>
  <c r="J36" i="1"/>
  <c r="D37" i="1"/>
  <c r="E37" i="1"/>
  <c r="F37" i="1"/>
  <c r="G37" i="1"/>
  <c r="H37" i="1"/>
  <c r="I37" i="1"/>
  <c r="J37" i="1"/>
  <c r="D38" i="1"/>
  <c r="E38" i="1"/>
  <c r="F38" i="1"/>
  <c r="G38" i="1"/>
  <c r="H38" i="1"/>
  <c r="I38" i="1"/>
  <c r="J38" i="1"/>
  <c r="D39" i="1"/>
  <c r="E39" i="1"/>
  <c r="F39" i="1"/>
  <c r="G39" i="1"/>
  <c r="H39" i="1"/>
  <c r="I39" i="1"/>
  <c r="J39" i="1"/>
  <c r="D40" i="1"/>
  <c r="E40" i="1"/>
  <c r="F40" i="1"/>
  <c r="G40" i="1"/>
  <c r="H40" i="1"/>
  <c r="I40" i="1"/>
  <c r="J40" i="1"/>
  <c r="D41" i="1"/>
  <c r="E41" i="1"/>
  <c r="F41" i="1"/>
  <c r="G41" i="1"/>
  <c r="H41" i="1"/>
  <c r="I41" i="1"/>
  <c r="J41" i="1"/>
  <c r="D42" i="1"/>
  <c r="E42" i="1"/>
  <c r="F42" i="1"/>
  <c r="G42" i="1"/>
  <c r="H42" i="1"/>
  <c r="I42" i="1"/>
  <c r="J42" i="1"/>
  <c r="D43" i="1"/>
  <c r="E43" i="1"/>
  <c r="F43" i="1"/>
  <c r="G43" i="1"/>
  <c r="H43" i="1"/>
  <c r="I43" i="1"/>
  <c r="J43" i="1"/>
  <c r="C30" i="1"/>
  <c r="C31" i="1"/>
  <c r="C32" i="1"/>
  <c r="C33" i="1"/>
  <c r="C34" i="1"/>
  <c r="C35" i="1"/>
  <c r="K35" i="1" s="1"/>
  <c r="C56" i="1" s="1"/>
  <c r="C36" i="1"/>
  <c r="C37" i="1"/>
  <c r="C38" i="1"/>
  <c r="C39" i="1"/>
  <c r="C40" i="1"/>
  <c r="C41" i="1"/>
  <c r="C42" i="1"/>
  <c r="C43" i="1"/>
  <c r="C29" i="1"/>
  <c r="K42" i="1" l="1"/>
  <c r="C63" i="1" s="1"/>
  <c r="K34" i="1"/>
  <c r="C55" i="1" s="1"/>
  <c r="K43" i="1"/>
  <c r="C64" i="1" s="1"/>
  <c r="K41" i="1"/>
  <c r="C62" i="1" s="1"/>
  <c r="K32" i="1"/>
  <c r="C53" i="1" s="1"/>
  <c r="K36" i="1"/>
  <c r="C57" i="1" s="1"/>
  <c r="K38" i="1"/>
  <c r="C59" i="1" s="1"/>
  <c r="K33" i="1"/>
  <c r="C54" i="1" s="1"/>
  <c r="K39" i="1"/>
  <c r="C60" i="1" s="1"/>
  <c r="K37" i="1"/>
  <c r="C58" i="1" s="1"/>
  <c r="K30" i="1"/>
  <c r="C51" i="1" s="1"/>
  <c r="K31" i="1"/>
  <c r="C52" i="1" s="1"/>
  <c r="K40" i="1"/>
  <c r="C61" i="1" s="1"/>
  <c r="C44" i="1"/>
  <c r="C45" i="1" s="1"/>
  <c r="J44" i="1"/>
  <c r="J45" i="1" s="1"/>
  <c r="I44" i="1"/>
  <c r="I45" i="1" s="1"/>
  <c r="H44" i="1"/>
  <c r="H45" i="1" s="1"/>
  <c r="G44" i="1"/>
  <c r="G45" i="1" s="1"/>
  <c r="F44" i="1"/>
  <c r="F45" i="1" s="1"/>
  <c r="E44" i="1"/>
  <c r="E45" i="1" s="1"/>
  <c r="D44" i="1"/>
  <c r="D45" i="1" s="1"/>
  <c r="K29" i="1"/>
  <c r="C50" i="1" l="1"/>
  <c r="C73" i="1" s="1"/>
  <c r="K44" i="1"/>
  <c r="K45" i="1" s="1"/>
  <c r="J27" i="1" l="1"/>
  <c r="J28" i="1" s="1"/>
  <c r="G27" i="1"/>
  <c r="G28" i="1" s="1"/>
  <c r="H27" i="1"/>
  <c r="H28" i="1" s="1"/>
  <c r="I27" i="1"/>
  <c r="I28" i="1" s="1"/>
  <c r="C27" i="1"/>
  <c r="C28" i="1" s="1"/>
</calcChain>
</file>

<file path=xl/sharedStrings.xml><?xml version="1.0" encoding="utf-8"?>
<sst xmlns="http://schemas.openxmlformats.org/spreadsheetml/2006/main" count="82" uniqueCount="59">
  <si>
    <t>Cost Pool</t>
  </si>
  <si>
    <t>HR &amp; Payroll</t>
  </si>
  <si>
    <t>ICT</t>
  </si>
  <si>
    <t>Records</t>
  </si>
  <si>
    <t>Cost Driver</t>
  </si>
  <si>
    <t>Costs Pool Total for Allocation</t>
  </si>
  <si>
    <t>Head Count</t>
  </si>
  <si>
    <t>Business Unit 1</t>
  </si>
  <si>
    <t>GL Account</t>
  </si>
  <si>
    <t>GL XXXXX</t>
  </si>
  <si>
    <t>Business Unit 2</t>
  </si>
  <si>
    <t>Business Unit 3</t>
  </si>
  <si>
    <t>Business Unit 4</t>
  </si>
  <si>
    <t>Business Unit 5</t>
  </si>
  <si>
    <t>Business Unit 6</t>
  </si>
  <si>
    <t>Business Unit 7</t>
  </si>
  <si>
    <t>Business Unit 8</t>
  </si>
  <si>
    <t>Business Unit 9</t>
  </si>
  <si>
    <t>Business Unit 10</t>
  </si>
  <si>
    <t>Business Unit 11</t>
  </si>
  <si>
    <t>Business Unit 12</t>
  </si>
  <si>
    <t>Business Unit 13</t>
  </si>
  <si>
    <t>Business Unit 14</t>
  </si>
  <si>
    <t>Business Unit 15</t>
  </si>
  <si>
    <t>Check (should = 0)</t>
  </si>
  <si>
    <t>GL for Allocation</t>
  </si>
  <si>
    <t>Cost Driver Descriptor</t>
  </si>
  <si>
    <t>Cost Driver Total Units</t>
  </si>
  <si>
    <t>Total Allocated</t>
  </si>
  <si>
    <t>Total Cost Driver Units</t>
  </si>
  <si>
    <t>Finance - AP</t>
  </si>
  <si>
    <t>Finance - AR</t>
  </si>
  <si>
    <t>Finance General</t>
  </si>
  <si>
    <t>Customer Services</t>
  </si>
  <si>
    <t># Customer Interactions (Calls, emails, etc)</t>
  </si>
  <si>
    <t># of Devices</t>
  </si>
  <si>
    <t># Lodged Records / Yr</t>
  </si>
  <si>
    <t># Debtor Invoices Processed</t>
  </si>
  <si>
    <t># Creditor Invoices Processed</t>
  </si>
  <si>
    <t>Cost Pool XXX</t>
  </si>
  <si>
    <t># Cost Driver XX</t>
  </si>
  <si>
    <t>EXAMPLE - ACTIVITY BASED COSTING WORKSHEET</t>
  </si>
  <si>
    <t>CALCULATION WORKSHEET</t>
  </si>
  <si>
    <t>JOURNAL</t>
  </si>
  <si>
    <t>TOTAL</t>
  </si>
  <si>
    <t>Journal Check (should = 0)</t>
  </si>
  <si>
    <t>Allocation of Activity Based Costs for Period Ended XX/XX/XX</t>
  </si>
  <si>
    <t>This is provided as an example template for a local government's Activity Based Costing calulation. If considering using this example, ensure to customise to suit the needs/siutations of the local government.</t>
  </si>
  <si>
    <t>The example provided is not suggesting that the cost drivers are appropriate to any or all local governments and these will need to be considered whether appropriate to the local government.</t>
  </si>
  <si>
    <t>Instructions to use Example Template</t>
  </si>
  <si>
    <t>1. Update blue text with local government specific:</t>
  </si>
  <si>
    <t>- Cost Pools (Row5)</t>
  </si>
  <si>
    <t>- Relevent General Ledger Codes (Row 7 and Column B)</t>
  </si>
  <si>
    <t>- Appropriate Cost Drivers for each Cost Pool (Row 9)</t>
  </si>
  <si>
    <t>- Business Unit/Service/Sub-Program for allocation to (Column A)</t>
  </si>
  <si>
    <t>2. Enter total units of cost driver (Row 10)</t>
  </si>
  <si>
    <t>3. Enter the Units for each cost driver against each business unit (C12-J26)</t>
  </si>
  <si>
    <t>Check formulas and calculations prior to processing any journals</t>
  </si>
  <si>
    <t xml:space="preserve">% of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</si>
</sst>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2"/>
      <color theme="1"/>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sz val="8"/>
      <name val="Calibri"/>
      <family val="2"/>
      <scheme val="minor"/>
    </font>
    <font>
      <sz val="10"/>
      <color rgb="FFFF0000"/>
      <name val="Calibri"/>
      <family val="2"/>
      <scheme val="minor"/>
    </font>
    <font>
      <b/>
      <sz val="16"/>
      <color theme="1"/>
      <name val="Calibri"/>
      <family val="2"/>
      <scheme val="minor"/>
    </font>
    <font>
      <sz val="12"/>
      <color theme="4"/>
      <name val="Calibri"/>
      <family val="2"/>
      <scheme val="minor"/>
    </font>
    <font>
      <b/>
      <sz val="12"/>
      <color theme="4"/>
      <name val="Calibri"/>
      <family val="2"/>
      <scheme val="minor"/>
    </font>
    <font>
      <i/>
      <sz val="12"/>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249977111117893"/>
        <bgColor indexed="64"/>
      </patternFill>
    </fill>
  </fills>
  <borders count="1">
    <border>
      <left/>
      <right/>
      <top/>
      <bottom/>
      <diagonal/>
    </border>
  </borders>
  <cellStyleXfs count="2">
    <xf numFmtId="0" fontId="0" fillId="0" borderId="0"/>
    <xf numFmtId="164" fontId="1" fillId="0" borderId="0" applyFont="0" applyFill="0" applyBorder="0" applyAlignment="0" applyProtection="0"/>
  </cellStyleXfs>
  <cellXfs count="27">
    <xf numFmtId="0" fontId="0" fillId="0" borderId="0" xfId="0"/>
    <xf numFmtId="0" fontId="0" fillId="3" borderId="0" xfId="0" applyFill="1"/>
    <xf numFmtId="0" fontId="0" fillId="3" borderId="0" xfId="0" applyFill="1" applyAlignment="1">
      <alignment horizontal="center"/>
    </xf>
    <xf numFmtId="0" fontId="2" fillId="3" borderId="0" xfId="0" applyFont="1" applyFill="1"/>
    <xf numFmtId="0" fontId="5" fillId="3" borderId="0" xfId="0" applyFont="1" applyFill="1"/>
    <xf numFmtId="0" fontId="5" fillId="3" borderId="0" xfId="0" applyFont="1" applyFill="1" applyAlignment="1">
      <alignment horizontal="center"/>
    </xf>
    <xf numFmtId="0" fontId="3" fillId="3" borderId="0" xfId="0" applyFont="1" applyFill="1"/>
    <xf numFmtId="0" fontId="3" fillId="3" borderId="0" xfId="0" applyFont="1" applyFill="1" applyAlignment="1">
      <alignment horizontal="center"/>
    </xf>
    <xf numFmtId="0" fontId="3" fillId="0" borderId="0" xfId="0" applyFont="1"/>
    <xf numFmtId="164" fontId="0" fillId="2" borderId="0" xfId="1" applyFont="1" applyFill="1"/>
    <xf numFmtId="164" fontId="0" fillId="3" borderId="0" xfId="1" applyFont="1" applyFill="1"/>
    <xf numFmtId="164" fontId="3" fillId="3" borderId="0" xfId="1" applyFont="1" applyFill="1"/>
    <xf numFmtId="164" fontId="5" fillId="3" borderId="0" xfId="1" applyFont="1" applyFill="1"/>
    <xf numFmtId="164" fontId="0" fillId="4" borderId="0" xfId="1" applyFont="1" applyFill="1"/>
    <xf numFmtId="164" fontId="0" fillId="2" borderId="0" xfId="1" applyFont="1" applyFill="1" applyAlignment="1">
      <alignment horizontal="center"/>
    </xf>
    <xf numFmtId="0" fontId="6" fillId="0" borderId="0" xfId="0" applyFont="1"/>
    <xf numFmtId="164" fontId="2" fillId="3" borderId="0" xfId="1" applyFont="1" applyFill="1"/>
    <xf numFmtId="0" fontId="7" fillId="3" borderId="0" xfId="0" applyFont="1" applyFill="1" applyAlignment="1">
      <alignment horizontal="center"/>
    </xf>
    <xf numFmtId="0" fontId="7" fillId="3" borderId="0" xfId="0" applyFont="1" applyFill="1" applyAlignment="1">
      <alignment horizontal="center" vertical="center" wrapText="1"/>
    </xf>
    <xf numFmtId="0" fontId="7" fillId="3" borderId="0" xfId="0" applyFont="1" applyFill="1"/>
    <xf numFmtId="164" fontId="0" fillId="3" borderId="0" xfId="1" applyFont="1" applyFill="1" applyAlignment="1">
      <alignment horizontal="center"/>
    </xf>
    <xf numFmtId="164" fontId="0" fillId="3" borderId="0" xfId="0" applyNumberFormat="1" applyFill="1"/>
    <xf numFmtId="164" fontId="5" fillId="3" borderId="0" xfId="0" applyNumberFormat="1" applyFont="1" applyFill="1"/>
    <xf numFmtId="0" fontId="8" fillId="3" borderId="0" xfId="0" applyFont="1" applyFill="1" applyAlignment="1">
      <alignment horizontal="center"/>
    </xf>
    <xf numFmtId="0" fontId="9" fillId="2" borderId="0" xfId="0" applyFont="1" applyFill="1"/>
    <xf numFmtId="0" fontId="0" fillId="0" borderId="0" xfId="0" quotePrefix="1"/>
    <xf numFmtId="0" fontId="3" fillId="5" borderId="0" xfId="0" applyFont="1" applyFill="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38194-34C6-C949-95EE-90314DBE2DC2}">
  <dimension ref="A2:A18"/>
  <sheetViews>
    <sheetView workbookViewId="0">
      <selection activeCell="A19" sqref="A19"/>
    </sheetView>
  </sheetViews>
  <sheetFormatPr defaultColWidth="11.19921875" defaultRowHeight="15.6" x14ac:dyDescent="0.3"/>
  <sheetData>
    <row r="2" spans="1:1" x14ac:dyDescent="0.3">
      <c r="A2" t="s">
        <v>47</v>
      </c>
    </row>
    <row r="3" spans="1:1" x14ac:dyDescent="0.3">
      <c r="A3" t="s">
        <v>48</v>
      </c>
    </row>
    <row r="5" spans="1:1" x14ac:dyDescent="0.3">
      <c r="A5" t="s">
        <v>49</v>
      </c>
    </row>
    <row r="7" spans="1:1" x14ac:dyDescent="0.3">
      <c r="A7" t="s">
        <v>50</v>
      </c>
    </row>
    <row r="9" spans="1:1" x14ac:dyDescent="0.3">
      <c r="A9" s="25" t="s">
        <v>51</v>
      </c>
    </row>
    <row r="10" spans="1:1" x14ac:dyDescent="0.3">
      <c r="A10" s="25" t="s">
        <v>52</v>
      </c>
    </row>
    <row r="11" spans="1:1" x14ac:dyDescent="0.3">
      <c r="A11" s="25" t="s">
        <v>53</v>
      </c>
    </row>
    <row r="12" spans="1:1" x14ac:dyDescent="0.3">
      <c r="A12" s="25" t="s">
        <v>54</v>
      </c>
    </row>
    <row r="14" spans="1:1" x14ac:dyDescent="0.3">
      <c r="A14" t="s">
        <v>55</v>
      </c>
    </row>
    <row r="16" spans="1:1" x14ac:dyDescent="0.3">
      <c r="A16" t="s">
        <v>56</v>
      </c>
    </row>
    <row r="18" spans="1:1" x14ac:dyDescent="0.3">
      <c r="A18" t="s">
        <v>57</v>
      </c>
    </row>
  </sheetData>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C243C-8811-2647-B38D-D7C0DF137A85}">
  <dimension ref="A1:K75"/>
  <sheetViews>
    <sheetView tabSelected="1" workbookViewId="0">
      <selection activeCell="E15" sqref="E15"/>
    </sheetView>
  </sheetViews>
  <sheetFormatPr defaultColWidth="11.19921875" defaultRowHeight="15.6" x14ac:dyDescent="0.3"/>
  <cols>
    <col min="1" max="1" width="26" bestFit="1" customWidth="1"/>
    <col min="2" max="2" width="16.19921875" customWidth="1"/>
    <col min="3" max="10" width="20.5" customWidth="1"/>
    <col min="11" max="11" width="13.796875" customWidth="1"/>
  </cols>
  <sheetData>
    <row r="1" spans="1:11" ht="21" x14ac:dyDescent="0.4">
      <c r="A1" s="15" t="s">
        <v>41</v>
      </c>
    </row>
    <row r="3" spans="1:11" x14ac:dyDescent="0.3">
      <c r="A3" s="26" t="s">
        <v>42</v>
      </c>
      <c r="B3" s="26"/>
      <c r="C3" s="26"/>
      <c r="D3" s="26"/>
      <c r="E3" s="26"/>
      <c r="F3" s="26"/>
      <c r="G3" s="26"/>
      <c r="H3" s="26"/>
      <c r="I3" s="26"/>
      <c r="J3" s="26"/>
      <c r="K3" s="26"/>
    </row>
    <row r="5" spans="1:11" s="8" customFormat="1" x14ac:dyDescent="0.3">
      <c r="A5" s="6" t="s">
        <v>0</v>
      </c>
      <c r="B5" s="7" t="s">
        <v>8</v>
      </c>
      <c r="C5" s="23" t="s">
        <v>30</v>
      </c>
      <c r="D5" s="23" t="s">
        <v>31</v>
      </c>
      <c r="E5" s="23" t="s">
        <v>32</v>
      </c>
      <c r="F5" s="23" t="s">
        <v>33</v>
      </c>
      <c r="G5" s="23" t="s">
        <v>1</v>
      </c>
      <c r="H5" s="23" t="s">
        <v>2</v>
      </c>
      <c r="I5" s="23" t="s">
        <v>3</v>
      </c>
      <c r="J5" s="23" t="s">
        <v>39</v>
      </c>
      <c r="K5" s="7" t="s">
        <v>44</v>
      </c>
    </row>
    <row r="6" spans="1:11" x14ac:dyDescent="0.3">
      <c r="A6" s="1" t="s">
        <v>5</v>
      </c>
      <c r="B6" s="1"/>
      <c r="C6" s="14">
        <v>150000</v>
      </c>
      <c r="D6" s="14">
        <v>150000</v>
      </c>
      <c r="E6" s="14">
        <v>150000</v>
      </c>
      <c r="F6" s="14">
        <v>150000</v>
      </c>
      <c r="G6" s="14">
        <v>150000</v>
      </c>
      <c r="H6" s="14">
        <v>150000</v>
      </c>
      <c r="I6" s="14">
        <v>150000</v>
      </c>
      <c r="J6" s="14">
        <v>150000</v>
      </c>
      <c r="K6" s="20">
        <f>SUM(C6:J6)</f>
        <v>1200000</v>
      </c>
    </row>
    <row r="7" spans="1:11" x14ac:dyDescent="0.3">
      <c r="A7" s="1" t="s">
        <v>25</v>
      </c>
      <c r="B7" s="2"/>
      <c r="C7" s="17" t="s">
        <v>9</v>
      </c>
      <c r="D7" s="17" t="s">
        <v>9</v>
      </c>
      <c r="E7" s="17" t="s">
        <v>9</v>
      </c>
      <c r="F7" s="17" t="s">
        <v>9</v>
      </c>
      <c r="G7" s="17" t="s">
        <v>9</v>
      </c>
      <c r="H7" s="17" t="s">
        <v>9</v>
      </c>
      <c r="I7" s="17" t="s">
        <v>9</v>
      </c>
      <c r="J7" s="17" t="s">
        <v>9</v>
      </c>
      <c r="K7" s="17"/>
    </row>
    <row r="8" spans="1:11" x14ac:dyDescent="0.3">
      <c r="A8" s="6" t="s">
        <v>4</v>
      </c>
      <c r="B8" s="1"/>
      <c r="C8" s="2"/>
      <c r="D8" s="2"/>
      <c r="E8" s="2"/>
      <c r="F8" s="2"/>
      <c r="G8" s="2"/>
      <c r="H8" s="2"/>
      <c r="I8" s="2"/>
      <c r="J8" s="2"/>
      <c r="K8" s="2"/>
    </row>
    <row r="9" spans="1:11" ht="46.8" x14ac:dyDescent="0.3">
      <c r="A9" s="1" t="s">
        <v>26</v>
      </c>
      <c r="B9" s="1"/>
      <c r="C9" s="18" t="s">
        <v>38</v>
      </c>
      <c r="D9" s="18" t="s">
        <v>37</v>
      </c>
      <c r="E9" s="18" t="s">
        <v>58</v>
      </c>
      <c r="F9" s="18" t="s">
        <v>34</v>
      </c>
      <c r="G9" s="18" t="s">
        <v>6</v>
      </c>
      <c r="H9" s="18" t="s">
        <v>35</v>
      </c>
      <c r="I9" s="18" t="s">
        <v>36</v>
      </c>
      <c r="J9" s="18" t="s">
        <v>40</v>
      </c>
      <c r="K9" s="18"/>
    </row>
    <row r="10" spans="1:11" x14ac:dyDescent="0.3">
      <c r="A10" s="1" t="s">
        <v>27</v>
      </c>
      <c r="B10" s="1"/>
      <c r="C10" s="9">
        <v>1500</v>
      </c>
      <c r="D10" s="9">
        <v>1500</v>
      </c>
      <c r="E10" s="9">
        <v>100</v>
      </c>
      <c r="F10" s="9">
        <v>1500</v>
      </c>
      <c r="G10" s="9">
        <v>1500</v>
      </c>
      <c r="H10" s="9">
        <v>1500</v>
      </c>
      <c r="I10" s="9">
        <v>1500</v>
      </c>
      <c r="J10" s="9">
        <v>1500</v>
      </c>
      <c r="K10" s="10"/>
    </row>
    <row r="11" spans="1:11" x14ac:dyDescent="0.3">
      <c r="A11" s="1"/>
      <c r="B11" s="1"/>
      <c r="C11" s="10"/>
      <c r="D11" s="10"/>
      <c r="E11" s="10"/>
      <c r="F11" s="10"/>
      <c r="G11" s="10"/>
      <c r="H11" s="10"/>
      <c r="I11" s="10"/>
      <c r="J11" s="10"/>
      <c r="K11" s="10"/>
    </row>
    <row r="12" spans="1:11" x14ac:dyDescent="0.3">
      <c r="A12" s="19" t="s">
        <v>7</v>
      </c>
      <c r="B12" s="2"/>
      <c r="C12" s="9">
        <v>200</v>
      </c>
      <c r="D12" s="9">
        <v>200</v>
      </c>
      <c r="E12" s="9">
        <v>5</v>
      </c>
      <c r="F12" s="9">
        <v>200</v>
      </c>
      <c r="G12" s="9">
        <v>200</v>
      </c>
      <c r="H12" s="9">
        <v>200</v>
      </c>
      <c r="I12" s="9">
        <v>200</v>
      </c>
      <c r="J12" s="9">
        <v>200</v>
      </c>
      <c r="K12" s="10"/>
    </row>
    <row r="13" spans="1:11" x14ac:dyDescent="0.3">
      <c r="A13" s="19" t="s">
        <v>10</v>
      </c>
      <c r="B13" s="2"/>
      <c r="C13" s="9">
        <v>100</v>
      </c>
      <c r="D13" s="9">
        <v>100</v>
      </c>
      <c r="E13" s="9">
        <v>5</v>
      </c>
      <c r="F13" s="9">
        <v>100</v>
      </c>
      <c r="G13" s="9">
        <v>100</v>
      </c>
      <c r="H13" s="9">
        <v>100</v>
      </c>
      <c r="I13" s="9">
        <v>100</v>
      </c>
      <c r="J13" s="9">
        <v>100</v>
      </c>
      <c r="K13" s="10"/>
    </row>
    <row r="14" spans="1:11" x14ac:dyDescent="0.3">
      <c r="A14" s="19" t="s">
        <v>11</v>
      </c>
      <c r="B14" s="2"/>
      <c r="C14" s="9">
        <v>100</v>
      </c>
      <c r="D14" s="9">
        <v>100</v>
      </c>
      <c r="E14" s="9">
        <v>5</v>
      </c>
      <c r="F14" s="9">
        <v>100</v>
      </c>
      <c r="G14" s="9">
        <v>100</v>
      </c>
      <c r="H14" s="9">
        <v>100</v>
      </c>
      <c r="I14" s="9">
        <v>100</v>
      </c>
      <c r="J14" s="9">
        <v>100</v>
      </c>
      <c r="K14" s="10"/>
    </row>
    <row r="15" spans="1:11" x14ac:dyDescent="0.3">
      <c r="A15" s="19" t="s">
        <v>12</v>
      </c>
      <c r="B15" s="2"/>
      <c r="C15" s="9">
        <v>100</v>
      </c>
      <c r="D15" s="9">
        <v>100</v>
      </c>
      <c r="E15" s="9">
        <v>10</v>
      </c>
      <c r="F15" s="9">
        <v>100</v>
      </c>
      <c r="G15" s="9">
        <v>100</v>
      </c>
      <c r="H15" s="9">
        <v>100</v>
      </c>
      <c r="I15" s="9">
        <v>100</v>
      </c>
      <c r="J15" s="9">
        <v>100</v>
      </c>
      <c r="K15" s="10"/>
    </row>
    <row r="16" spans="1:11" x14ac:dyDescent="0.3">
      <c r="A16" s="19" t="s">
        <v>13</v>
      </c>
      <c r="B16" s="2"/>
      <c r="C16" s="9">
        <v>100</v>
      </c>
      <c r="D16" s="9">
        <v>100</v>
      </c>
      <c r="E16" s="9">
        <v>10</v>
      </c>
      <c r="F16" s="9">
        <v>100</v>
      </c>
      <c r="G16" s="9">
        <v>100</v>
      </c>
      <c r="H16" s="9">
        <v>100</v>
      </c>
      <c r="I16" s="9">
        <v>100</v>
      </c>
      <c r="J16" s="9">
        <v>100</v>
      </c>
      <c r="K16" s="10"/>
    </row>
    <row r="17" spans="1:11" x14ac:dyDescent="0.3">
      <c r="A17" s="19" t="s">
        <v>14</v>
      </c>
      <c r="B17" s="2"/>
      <c r="C17" s="9">
        <v>100</v>
      </c>
      <c r="D17" s="9">
        <v>100</v>
      </c>
      <c r="E17" s="9">
        <v>10</v>
      </c>
      <c r="F17" s="9">
        <v>100</v>
      </c>
      <c r="G17" s="9">
        <v>100</v>
      </c>
      <c r="H17" s="9">
        <v>100</v>
      </c>
      <c r="I17" s="9">
        <v>100</v>
      </c>
      <c r="J17" s="9">
        <v>100</v>
      </c>
      <c r="K17" s="10"/>
    </row>
    <row r="18" spans="1:11" x14ac:dyDescent="0.3">
      <c r="A18" s="19" t="s">
        <v>15</v>
      </c>
      <c r="B18" s="2"/>
      <c r="C18" s="9">
        <v>100</v>
      </c>
      <c r="D18" s="9">
        <v>100</v>
      </c>
      <c r="E18" s="9">
        <v>10</v>
      </c>
      <c r="F18" s="9">
        <v>100</v>
      </c>
      <c r="G18" s="9">
        <v>100</v>
      </c>
      <c r="H18" s="9">
        <v>100</v>
      </c>
      <c r="I18" s="9">
        <v>100</v>
      </c>
      <c r="J18" s="9">
        <v>100</v>
      </c>
      <c r="K18" s="10"/>
    </row>
    <row r="19" spans="1:11" x14ac:dyDescent="0.3">
      <c r="A19" s="19" t="s">
        <v>16</v>
      </c>
      <c r="B19" s="2"/>
      <c r="C19" s="9">
        <v>100</v>
      </c>
      <c r="D19" s="9">
        <v>100</v>
      </c>
      <c r="E19" s="9">
        <v>10</v>
      </c>
      <c r="F19" s="9">
        <v>100</v>
      </c>
      <c r="G19" s="9">
        <v>100</v>
      </c>
      <c r="H19" s="9">
        <v>100</v>
      </c>
      <c r="I19" s="9">
        <v>100</v>
      </c>
      <c r="J19" s="9">
        <v>100</v>
      </c>
      <c r="K19" s="10"/>
    </row>
    <row r="20" spans="1:11" x14ac:dyDescent="0.3">
      <c r="A20" s="19" t="s">
        <v>17</v>
      </c>
      <c r="B20" s="2"/>
      <c r="C20" s="9">
        <v>100</v>
      </c>
      <c r="D20" s="9">
        <v>100</v>
      </c>
      <c r="E20" s="9">
        <v>10</v>
      </c>
      <c r="F20" s="9">
        <v>100</v>
      </c>
      <c r="G20" s="9">
        <v>100</v>
      </c>
      <c r="H20" s="9">
        <v>100</v>
      </c>
      <c r="I20" s="9">
        <v>100</v>
      </c>
      <c r="J20" s="9">
        <v>100</v>
      </c>
      <c r="K20" s="10"/>
    </row>
    <row r="21" spans="1:11" x14ac:dyDescent="0.3">
      <c r="A21" s="19" t="s">
        <v>18</v>
      </c>
      <c r="B21" s="2"/>
      <c r="C21" s="9">
        <v>100</v>
      </c>
      <c r="D21" s="9">
        <v>100</v>
      </c>
      <c r="E21" s="9">
        <v>10</v>
      </c>
      <c r="F21" s="9">
        <v>100</v>
      </c>
      <c r="G21" s="9">
        <v>100</v>
      </c>
      <c r="H21" s="9">
        <v>100</v>
      </c>
      <c r="I21" s="9">
        <v>100</v>
      </c>
      <c r="J21" s="9">
        <v>100</v>
      </c>
      <c r="K21" s="10"/>
    </row>
    <row r="22" spans="1:11" x14ac:dyDescent="0.3">
      <c r="A22" s="19" t="s">
        <v>19</v>
      </c>
      <c r="B22" s="2"/>
      <c r="C22" s="9">
        <v>100</v>
      </c>
      <c r="D22" s="9">
        <v>100</v>
      </c>
      <c r="E22" s="9">
        <v>5</v>
      </c>
      <c r="F22" s="9">
        <v>100</v>
      </c>
      <c r="G22" s="9">
        <v>100</v>
      </c>
      <c r="H22" s="9">
        <v>100</v>
      </c>
      <c r="I22" s="9">
        <v>100</v>
      </c>
      <c r="J22" s="9">
        <v>100</v>
      </c>
      <c r="K22" s="10"/>
    </row>
    <row r="23" spans="1:11" x14ac:dyDescent="0.3">
      <c r="A23" s="19" t="s">
        <v>20</v>
      </c>
      <c r="B23" s="2"/>
      <c r="C23" s="9">
        <v>100</v>
      </c>
      <c r="D23" s="9">
        <v>100</v>
      </c>
      <c r="E23" s="9">
        <v>2</v>
      </c>
      <c r="F23" s="9">
        <v>100</v>
      </c>
      <c r="G23" s="9">
        <v>100</v>
      </c>
      <c r="H23" s="9">
        <v>100</v>
      </c>
      <c r="I23" s="9">
        <v>100</v>
      </c>
      <c r="J23" s="9">
        <v>100</v>
      </c>
      <c r="K23" s="10"/>
    </row>
    <row r="24" spans="1:11" x14ac:dyDescent="0.3">
      <c r="A24" s="19" t="s">
        <v>21</v>
      </c>
      <c r="B24" s="2"/>
      <c r="C24" s="9">
        <v>100</v>
      </c>
      <c r="D24" s="9">
        <v>100</v>
      </c>
      <c r="E24" s="9">
        <v>2</v>
      </c>
      <c r="F24" s="9">
        <v>100</v>
      </c>
      <c r="G24" s="9">
        <v>100</v>
      </c>
      <c r="H24" s="9">
        <v>100</v>
      </c>
      <c r="I24" s="9">
        <v>100</v>
      </c>
      <c r="J24" s="9">
        <v>100</v>
      </c>
      <c r="K24" s="10"/>
    </row>
    <row r="25" spans="1:11" x14ac:dyDescent="0.3">
      <c r="A25" s="19" t="s">
        <v>22</v>
      </c>
      <c r="B25" s="2"/>
      <c r="C25" s="9">
        <v>50</v>
      </c>
      <c r="D25" s="9">
        <v>50</v>
      </c>
      <c r="E25" s="9">
        <v>1</v>
      </c>
      <c r="F25" s="9">
        <v>50</v>
      </c>
      <c r="G25" s="9">
        <v>50</v>
      </c>
      <c r="H25" s="9">
        <v>50</v>
      </c>
      <c r="I25" s="9">
        <v>50</v>
      </c>
      <c r="J25" s="9">
        <v>50</v>
      </c>
      <c r="K25" s="10"/>
    </row>
    <row r="26" spans="1:11" x14ac:dyDescent="0.3">
      <c r="A26" s="19" t="s">
        <v>23</v>
      </c>
      <c r="B26" s="2"/>
      <c r="C26" s="9">
        <v>50</v>
      </c>
      <c r="D26" s="9">
        <v>50</v>
      </c>
      <c r="E26" s="9">
        <v>5</v>
      </c>
      <c r="F26" s="9">
        <v>50</v>
      </c>
      <c r="G26" s="9">
        <v>50</v>
      </c>
      <c r="H26" s="9">
        <v>50</v>
      </c>
      <c r="I26" s="9">
        <v>50</v>
      </c>
      <c r="J26" s="9">
        <v>50</v>
      </c>
      <c r="K26" s="10"/>
    </row>
    <row r="27" spans="1:11" s="8" customFormat="1" x14ac:dyDescent="0.3">
      <c r="A27" s="6" t="s">
        <v>29</v>
      </c>
      <c r="B27" s="7"/>
      <c r="C27" s="11">
        <f>SUM(C12:C26)</f>
        <v>1500</v>
      </c>
      <c r="D27" s="11">
        <f t="shared" ref="D27:F27" si="0">SUM(D12:D26)</f>
        <v>1500</v>
      </c>
      <c r="E27" s="11">
        <f t="shared" si="0"/>
        <v>100</v>
      </c>
      <c r="F27" s="11">
        <f t="shared" si="0"/>
        <v>1500</v>
      </c>
      <c r="G27" s="11">
        <f t="shared" ref="G27:J27" si="1">SUM(G12:G26)</f>
        <v>1500</v>
      </c>
      <c r="H27" s="11">
        <f t="shared" si="1"/>
        <v>1500</v>
      </c>
      <c r="I27" s="11">
        <f t="shared" si="1"/>
        <v>1500</v>
      </c>
      <c r="J27" s="11">
        <f t="shared" si="1"/>
        <v>1500</v>
      </c>
      <c r="K27" s="11"/>
    </row>
    <row r="28" spans="1:11" x14ac:dyDescent="0.3">
      <c r="A28" s="4" t="s">
        <v>24</v>
      </c>
      <c r="B28" s="5"/>
      <c r="C28" s="12">
        <f>C10-C27</f>
        <v>0</v>
      </c>
      <c r="D28" s="12">
        <f t="shared" ref="D28:F28" si="2">D10-D27</f>
        <v>0</v>
      </c>
      <c r="E28" s="12">
        <f t="shared" si="2"/>
        <v>0</v>
      </c>
      <c r="F28" s="12">
        <f t="shared" si="2"/>
        <v>0</v>
      </c>
      <c r="G28" s="12">
        <f t="shared" ref="G28:J28" si="3">G10-G27</f>
        <v>0</v>
      </c>
      <c r="H28" s="12">
        <f t="shared" si="3"/>
        <v>0</v>
      </c>
      <c r="I28" s="12">
        <f t="shared" si="3"/>
        <v>0</v>
      </c>
      <c r="J28" s="12">
        <f t="shared" si="3"/>
        <v>0</v>
      </c>
      <c r="K28" s="12"/>
    </row>
    <row r="29" spans="1:11" x14ac:dyDescent="0.3">
      <c r="A29" s="1" t="str">
        <f>A12</f>
        <v>Business Unit 1</v>
      </c>
      <c r="B29" s="17" t="s">
        <v>9</v>
      </c>
      <c r="C29" s="13">
        <f>C$6/C$10*C12</f>
        <v>20000</v>
      </c>
      <c r="D29" s="13">
        <f t="shared" ref="D29:J29" si="4">D$6/D$10*D12</f>
        <v>20000</v>
      </c>
      <c r="E29" s="13">
        <f t="shared" si="4"/>
        <v>7500</v>
      </c>
      <c r="F29" s="13">
        <f t="shared" si="4"/>
        <v>20000</v>
      </c>
      <c r="G29" s="13">
        <f t="shared" si="4"/>
        <v>20000</v>
      </c>
      <c r="H29" s="13">
        <f t="shared" si="4"/>
        <v>20000</v>
      </c>
      <c r="I29" s="13">
        <f t="shared" si="4"/>
        <v>20000</v>
      </c>
      <c r="J29" s="13">
        <f t="shared" si="4"/>
        <v>20000</v>
      </c>
      <c r="K29" s="10">
        <f>SUM(C29:J29)</f>
        <v>147500</v>
      </c>
    </row>
    <row r="30" spans="1:11" x14ac:dyDescent="0.3">
      <c r="A30" s="1" t="str">
        <f t="shared" ref="A30:A43" si="5">A13</f>
        <v>Business Unit 2</v>
      </c>
      <c r="B30" s="17" t="s">
        <v>9</v>
      </c>
      <c r="C30" s="13">
        <f t="shared" ref="C30:J43" si="6">C$6/C$10*C13</f>
        <v>10000</v>
      </c>
      <c r="D30" s="13">
        <f t="shared" si="6"/>
        <v>10000</v>
      </c>
      <c r="E30" s="13">
        <f t="shared" si="6"/>
        <v>7500</v>
      </c>
      <c r="F30" s="13">
        <f t="shared" si="6"/>
        <v>10000</v>
      </c>
      <c r="G30" s="13">
        <f t="shared" si="6"/>
        <v>10000</v>
      </c>
      <c r="H30" s="13">
        <f t="shared" si="6"/>
        <v>10000</v>
      </c>
      <c r="I30" s="13">
        <f t="shared" si="6"/>
        <v>10000</v>
      </c>
      <c r="J30" s="13">
        <f t="shared" si="6"/>
        <v>10000</v>
      </c>
      <c r="K30" s="10">
        <f t="shared" ref="K30:K43" si="7">SUM(C30:J30)</f>
        <v>77500</v>
      </c>
    </row>
    <row r="31" spans="1:11" x14ac:dyDescent="0.3">
      <c r="A31" s="1" t="str">
        <f t="shared" si="5"/>
        <v>Business Unit 3</v>
      </c>
      <c r="B31" s="17" t="s">
        <v>9</v>
      </c>
      <c r="C31" s="13">
        <f t="shared" si="6"/>
        <v>10000</v>
      </c>
      <c r="D31" s="13">
        <f t="shared" si="6"/>
        <v>10000</v>
      </c>
      <c r="E31" s="13">
        <f t="shared" si="6"/>
        <v>7500</v>
      </c>
      <c r="F31" s="13">
        <f t="shared" si="6"/>
        <v>10000</v>
      </c>
      <c r="G31" s="13">
        <f t="shared" si="6"/>
        <v>10000</v>
      </c>
      <c r="H31" s="13">
        <f t="shared" si="6"/>
        <v>10000</v>
      </c>
      <c r="I31" s="13">
        <f t="shared" si="6"/>
        <v>10000</v>
      </c>
      <c r="J31" s="13">
        <f t="shared" si="6"/>
        <v>10000</v>
      </c>
      <c r="K31" s="10">
        <f t="shared" si="7"/>
        <v>77500</v>
      </c>
    </row>
    <row r="32" spans="1:11" x14ac:dyDescent="0.3">
      <c r="A32" s="1" t="str">
        <f t="shared" si="5"/>
        <v>Business Unit 4</v>
      </c>
      <c r="B32" s="17" t="s">
        <v>9</v>
      </c>
      <c r="C32" s="13">
        <f t="shared" si="6"/>
        <v>10000</v>
      </c>
      <c r="D32" s="13">
        <f t="shared" si="6"/>
        <v>10000</v>
      </c>
      <c r="E32" s="13">
        <f t="shared" si="6"/>
        <v>15000</v>
      </c>
      <c r="F32" s="13">
        <f t="shared" si="6"/>
        <v>10000</v>
      </c>
      <c r="G32" s="13">
        <f t="shared" si="6"/>
        <v>10000</v>
      </c>
      <c r="H32" s="13">
        <f t="shared" si="6"/>
        <v>10000</v>
      </c>
      <c r="I32" s="13">
        <f t="shared" si="6"/>
        <v>10000</v>
      </c>
      <c r="J32" s="13">
        <f t="shared" si="6"/>
        <v>10000</v>
      </c>
      <c r="K32" s="10">
        <f t="shared" si="7"/>
        <v>85000</v>
      </c>
    </row>
    <row r="33" spans="1:11" x14ac:dyDescent="0.3">
      <c r="A33" s="1" t="str">
        <f t="shared" si="5"/>
        <v>Business Unit 5</v>
      </c>
      <c r="B33" s="17" t="s">
        <v>9</v>
      </c>
      <c r="C33" s="13">
        <f t="shared" si="6"/>
        <v>10000</v>
      </c>
      <c r="D33" s="13">
        <f t="shared" si="6"/>
        <v>10000</v>
      </c>
      <c r="E33" s="13">
        <f t="shared" si="6"/>
        <v>15000</v>
      </c>
      <c r="F33" s="13">
        <f t="shared" si="6"/>
        <v>10000</v>
      </c>
      <c r="G33" s="13">
        <f t="shared" si="6"/>
        <v>10000</v>
      </c>
      <c r="H33" s="13">
        <f t="shared" si="6"/>
        <v>10000</v>
      </c>
      <c r="I33" s="13">
        <f t="shared" si="6"/>
        <v>10000</v>
      </c>
      <c r="J33" s="13">
        <f t="shared" si="6"/>
        <v>10000</v>
      </c>
      <c r="K33" s="10">
        <f t="shared" si="7"/>
        <v>85000</v>
      </c>
    </row>
    <row r="34" spans="1:11" x14ac:dyDescent="0.3">
      <c r="A34" s="1" t="str">
        <f t="shared" si="5"/>
        <v>Business Unit 6</v>
      </c>
      <c r="B34" s="17" t="s">
        <v>9</v>
      </c>
      <c r="C34" s="13">
        <f t="shared" si="6"/>
        <v>10000</v>
      </c>
      <c r="D34" s="13">
        <f t="shared" si="6"/>
        <v>10000</v>
      </c>
      <c r="E34" s="13">
        <f t="shared" si="6"/>
        <v>15000</v>
      </c>
      <c r="F34" s="13">
        <f t="shared" si="6"/>
        <v>10000</v>
      </c>
      <c r="G34" s="13">
        <f t="shared" si="6"/>
        <v>10000</v>
      </c>
      <c r="H34" s="13">
        <f t="shared" si="6"/>
        <v>10000</v>
      </c>
      <c r="I34" s="13">
        <f t="shared" si="6"/>
        <v>10000</v>
      </c>
      <c r="J34" s="13">
        <f t="shared" si="6"/>
        <v>10000</v>
      </c>
      <c r="K34" s="10">
        <f t="shared" si="7"/>
        <v>85000</v>
      </c>
    </row>
    <row r="35" spans="1:11" x14ac:dyDescent="0.3">
      <c r="A35" s="1" t="str">
        <f t="shared" si="5"/>
        <v>Business Unit 7</v>
      </c>
      <c r="B35" s="17" t="s">
        <v>9</v>
      </c>
      <c r="C35" s="13">
        <f t="shared" si="6"/>
        <v>10000</v>
      </c>
      <c r="D35" s="13">
        <f t="shared" si="6"/>
        <v>10000</v>
      </c>
      <c r="E35" s="13">
        <f t="shared" si="6"/>
        <v>15000</v>
      </c>
      <c r="F35" s="13">
        <f t="shared" si="6"/>
        <v>10000</v>
      </c>
      <c r="G35" s="13">
        <f t="shared" si="6"/>
        <v>10000</v>
      </c>
      <c r="H35" s="13">
        <f t="shared" si="6"/>
        <v>10000</v>
      </c>
      <c r="I35" s="13">
        <f t="shared" si="6"/>
        <v>10000</v>
      </c>
      <c r="J35" s="13">
        <f t="shared" si="6"/>
        <v>10000</v>
      </c>
      <c r="K35" s="10">
        <f t="shared" si="7"/>
        <v>85000</v>
      </c>
    </row>
    <row r="36" spans="1:11" x14ac:dyDescent="0.3">
      <c r="A36" s="1" t="str">
        <f t="shared" si="5"/>
        <v>Business Unit 8</v>
      </c>
      <c r="B36" s="17" t="s">
        <v>9</v>
      </c>
      <c r="C36" s="13">
        <f t="shared" si="6"/>
        <v>10000</v>
      </c>
      <c r="D36" s="13">
        <f t="shared" si="6"/>
        <v>10000</v>
      </c>
      <c r="E36" s="13">
        <f t="shared" si="6"/>
        <v>15000</v>
      </c>
      <c r="F36" s="13">
        <f t="shared" si="6"/>
        <v>10000</v>
      </c>
      <c r="G36" s="13">
        <f t="shared" si="6"/>
        <v>10000</v>
      </c>
      <c r="H36" s="13">
        <f t="shared" si="6"/>
        <v>10000</v>
      </c>
      <c r="I36" s="13">
        <f t="shared" si="6"/>
        <v>10000</v>
      </c>
      <c r="J36" s="13">
        <f t="shared" si="6"/>
        <v>10000</v>
      </c>
      <c r="K36" s="10">
        <f t="shared" si="7"/>
        <v>85000</v>
      </c>
    </row>
    <row r="37" spans="1:11" x14ac:dyDescent="0.3">
      <c r="A37" s="1" t="str">
        <f t="shared" si="5"/>
        <v>Business Unit 9</v>
      </c>
      <c r="B37" s="17" t="s">
        <v>9</v>
      </c>
      <c r="C37" s="13">
        <f t="shared" si="6"/>
        <v>10000</v>
      </c>
      <c r="D37" s="13">
        <f t="shared" si="6"/>
        <v>10000</v>
      </c>
      <c r="E37" s="13">
        <f t="shared" si="6"/>
        <v>15000</v>
      </c>
      <c r="F37" s="13">
        <f t="shared" si="6"/>
        <v>10000</v>
      </c>
      <c r="G37" s="13">
        <f t="shared" si="6"/>
        <v>10000</v>
      </c>
      <c r="H37" s="13">
        <f t="shared" si="6"/>
        <v>10000</v>
      </c>
      <c r="I37" s="13">
        <f t="shared" si="6"/>
        <v>10000</v>
      </c>
      <c r="J37" s="13">
        <f t="shared" si="6"/>
        <v>10000</v>
      </c>
      <c r="K37" s="10">
        <f t="shared" si="7"/>
        <v>85000</v>
      </c>
    </row>
    <row r="38" spans="1:11" x14ac:dyDescent="0.3">
      <c r="A38" s="1" t="str">
        <f t="shared" si="5"/>
        <v>Business Unit 10</v>
      </c>
      <c r="B38" s="17" t="s">
        <v>9</v>
      </c>
      <c r="C38" s="13">
        <f t="shared" si="6"/>
        <v>10000</v>
      </c>
      <c r="D38" s="13">
        <f t="shared" si="6"/>
        <v>10000</v>
      </c>
      <c r="E38" s="13">
        <f t="shared" si="6"/>
        <v>15000</v>
      </c>
      <c r="F38" s="13">
        <f t="shared" si="6"/>
        <v>10000</v>
      </c>
      <c r="G38" s="13">
        <f t="shared" si="6"/>
        <v>10000</v>
      </c>
      <c r="H38" s="13">
        <f t="shared" si="6"/>
        <v>10000</v>
      </c>
      <c r="I38" s="13">
        <f t="shared" si="6"/>
        <v>10000</v>
      </c>
      <c r="J38" s="13">
        <f t="shared" si="6"/>
        <v>10000</v>
      </c>
      <c r="K38" s="10">
        <f t="shared" si="7"/>
        <v>85000</v>
      </c>
    </row>
    <row r="39" spans="1:11" x14ac:dyDescent="0.3">
      <c r="A39" s="1" t="str">
        <f t="shared" si="5"/>
        <v>Business Unit 11</v>
      </c>
      <c r="B39" s="17" t="s">
        <v>9</v>
      </c>
      <c r="C39" s="13">
        <f t="shared" si="6"/>
        <v>10000</v>
      </c>
      <c r="D39" s="13">
        <f t="shared" si="6"/>
        <v>10000</v>
      </c>
      <c r="E39" s="13">
        <f t="shared" si="6"/>
        <v>7500</v>
      </c>
      <c r="F39" s="13">
        <f t="shared" si="6"/>
        <v>10000</v>
      </c>
      <c r="G39" s="13">
        <f t="shared" si="6"/>
        <v>10000</v>
      </c>
      <c r="H39" s="13">
        <f t="shared" si="6"/>
        <v>10000</v>
      </c>
      <c r="I39" s="13">
        <f t="shared" si="6"/>
        <v>10000</v>
      </c>
      <c r="J39" s="13">
        <f t="shared" si="6"/>
        <v>10000</v>
      </c>
      <c r="K39" s="10">
        <f t="shared" si="7"/>
        <v>77500</v>
      </c>
    </row>
    <row r="40" spans="1:11" x14ac:dyDescent="0.3">
      <c r="A40" s="1" t="str">
        <f t="shared" si="5"/>
        <v>Business Unit 12</v>
      </c>
      <c r="B40" s="17" t="s">
        <v>9</v>
      </c>
      <c r="C40" s="13">
        <f t="shared" si="6"/>
        <v>10000</v>
      </c>
      <c r="D40" s="13">
        <f t="shared" si="6"/>
        <v>10000</v>
      </c>
      <c r="E40" s="13">
        <f t="shared" si="6"/>
        <v>3000</v>
      </c>
      <c r="F40" s="13">
        <f t="shared" si="6"/>
        <v>10000</v>
      </c>
      <c r="G40" s="13">
        <f t="shared" si="6"/>
        <v>10000</v>
      </c>
      <c r="H40" s="13">
        <f t="shared" si="6"/>
        <v>10000</v>
      </c>
      <c r="I40" s="13">
        <f t="shared" si="6"/>
        <v>10000</v>
      </c>
      <c r="J40" s="13">
        <f t="shared" si="6"/>
        <v>10000</v>
      </c>
      <c r="K40" s="10">
        <f t="shared" si="7"/>
        <v>73000</v>
      </c>
    </row>
    <row r="41" spans="1:11" x14ac:dyDescent="0.3">
      <c r="A41" s="1" t="str">
        <f t="shared" si="5"/>
        <v>Business Unit 13</v>
      </c>
      <c r="B41" s="17" t="s">
        <v>9</v>
      </c>
      <c r="C41" s="13">
        <f t="shared" si="6"/>
        <v>10000</v>
      </c>
      <c r="D41" s="13">
        <f t="shared" si="6"/>
        <v>10000</v>
      </c>
      <c r="E41" s="13">
        <f t="shared" si="6"/>
        <v>3000</v>
      </c>
      <c r="F41" s="13">
        <f t="shared" si="6"/>
        <v>10000</v>
      </c>
      <c r="G41" s="13">
        <f t="shared" si="6"/>
        <v>10000</v>
      </c>
      <c r="H41" s="13">
        <f t="shared" si="6"/>
        <v>10000</v>
      </c>
      <c r="I41" s="13">
        <f t="shared" si="6"/>
        <v>10000</v>
      </c>
      <c r="J41" s="13">
        <f t="shared" si="6"/>
        <v>10000</v>
      </c>
      <c r="K41" s="10">
        <f t="shared" si="7"/>
        <v>73000</v>
      </c>
    </row>
    <row r="42" spans="1:11" x14ac:dyDescent="0.3">
      <c r="A42" s="1" t="str">
        <f t="shared" si="5"/>
        <v>Business Unit 14</v>
      </c>
      <c r="B42" s="17" t="s">
        <v>9</v>
      </c>
      <c r="C42" s="13">
        <f t="shared" si="6"/>
        <v>5000</v>
      </c>
      <c r="D42" s="13">
        <f t="shared" si="6"/>
        <v>5000</v>
      </c>
      <c r="E42" s="13">
        <f t="shared" si="6"/>
        <v>1500</v>
      </c>
      <c r="F42" s="13">
        <f t="shared" si="6"/>
        <v>5000</v>
      </c>
      <c r="G42" s="13">
        <f t="shared" si="6"/>
        <v>5000</v>
      </c>
      <c r="H42" s="13">
        <f t="shared" si="6"/>
        <v>5000</v>
      </c>
      <c r="I42" s="13">
        <f t="shared" si="6"/>
        <v>5000</v>
      </c>
      <c r="J42" s="13">
        <f t="shared" si="6"/>
        <v>5000</v>
      </c>
      <c r="K42" s="10">
        <f t="shared" si="7"/>
        <v>36500</v>
      </c>
    </row>
    <row r="43" spans="1:11" x14ac:dyDescent="0.3">
      <c r="A43" s="1" t="str">
        <f t="shared" si="5"/>
        <v>Business Unit 15</v>
      </c>
      <c r="B43" s="17" t="s">
        <v>9</v>
      </c>
      <c r="C43" s="13">
        <f t="shared" si="6"/>
        <v>5000</v>
      </c>
      <c r="D43" s="13">
        <f t="shared" si="6"/>
        <v>5000</v>
      </c>
      <c r="E43" s="13">
        <f t="shared" si="6"/>
        <v>7500</v>
      </c>
      <c r="F43" s="13">
        <f t="shared" si="6"/>
        <v>5000</v>
      </c>
      <c r="G43" s="13">
        <f t="shared" si="6"/>
        <v>5000</v>
      </c>
      <c r="H43" s="13">
        <f t="shared" si="6"/>
        <v>5000</v>
      </c>
      <c r="I43" s="13">
        <f t="shared" si="6"/>
        <v>5000</v>
      </c>
      <c r="J43" s="13">
        <f t="shared" si="6"/>
        <v>5000</v>
      </c>
      <c r="K43" s="10">
        <f t="shared" si="7"/>
        <v>42500</v>
      </c>
    </row>
    <row r="44" spans="1:11" s="8" customFormat="1" x14ac:dyDescent="0.3">
      <c r="A44" s="6" t="s">
        <v>28</v>
      </c>
      <c r="B44" s="6"/>
      <c r="C44" s="11">
        <f>SUM(C29:C43)</f>
        <v>150000</v>
      </c>
      <c r="D44" s="11">
        <f t="shared" ref="D44:J44" si="8">SUM(D29:D43)</f>
        <v>150000</v>
      </c>
      <c r="E44" s="11">
        <f t="shared" si="8"/>
        <v>150000</v>
      </c>
      <c r="F44" s="11">
        <f t="shared" si="8"/>
        <v>150000</v>
      </c>
      <c r="G44" s="11">
        <f t="shared" si="8"/>
        <v>150000</v>
      </c>
      <c r="H44" s="11">
        <f t="shared" si="8"/>
        <v>150000</v>
      </c>
      <c r="I44" s="11">
        <f t="shared" si="8"/>
        <v>150000</v>
      </c>
      <c r="J44" s="11">
        <f t="shared" si="8"/>
        <v>150000</v>
      </c>
      <c r="K44" s="11">
        <f>SUM(K29:K43)</f>
        <v>1200000</v>
      </c>
    </row>
    <row r="45" spans="1:11" x14ac:dyDescent="0.3">
      <c r="A45" s="4" t="s">
        <v>24</v>
      </c>
      <c r="B45" s="3"/>
      <c r="C45" s="16">
        <f>C6-C44</f>
        <v>0</v>
      </c>
      <c r="D45" s="16">
        <f t="shared" ref="D45:J45" si="9">D6-D44</f>
        <v>0</v>
      </c>
      <c r="E45" s="16">
        <f t="shared" si="9"/>
        <v>0</v>
      </c>
      <c r="F45" s="16">
        <f t="shared" si="9"/>
        <v>0</v>
      </c>
      <c r="G45" s="16">
        <f t="shared" si="9"/>
        <v>0</v>
      </c>
      <c r="H45" s="16">
        <f t="shared" si="9"/>
        <v>0</v>
      </c>
      <c r="I45" s="16">
        <f t="shared" si="9"/>
        <v>0</v>
      </c>
      <c r="J45" s="16">
        <f t="shared" si="9"/>
        <v>0</v>
      </c>
      <c r="K45" s="16">
        <f>K6-K44</f>
        <v>0</v>
      </c>
    </row>
    <row r="48" spans="1:11" x14ac:dyDescent="0.3">
      <c r="A48" s="26" t="s">
        <v>43</v>
      </c>
      <c r="B48" s="26"/>
      <c r="C48" s="26"/>
      <c r="D48" s="8"/>
      <c r="E48" s="8"/>
      <c r="F48" s="8"/>
      <c r="G48" s="8"/>
      <c r="H48" s="8"/>
      <c r="I48" s="8"/>
      <c r="J48" s="8"/>
      <c r="K48" s="8"/>
    </row>
    <row r="50" spans="1:3" x14ac:dyDescent="0.3">
      <c r="A50" s="1" t="str">
        <f>A29</f>
        <v>Business Unit 1</v>
      </c>
      <c r="B50" s="1" t="str">
        <f>B29</f>
        <v>GL XXXXX</v>
      </c>
      <c r="C50" s="21">
        <f>K29</f>
        <v>147500</v>
      </c>
    </row>
    <row r="51" spans="1:3" x14ac:dyDescent="0.3">
      <c r="A51" s="1" t="str">
        <f t="shared" ref="A51:B64" si="10">A30</f>
        <v>Business Unit 2</v>
      </c>
      <c r="B51" s="1" t="str">
        <f t="shared" si="10"/>
        <v>GL XXXXX</v>
      </c>
      <c r="C51" s="21">
        <f t="shared" ref="C51:C64" si="11">K30</f>
        <v>77500</v>
      </c>
    </row>
    <row r="52" spans="1:3" x14ac:dyDescent="0.3">
      <c r="A52" s="1" t="str">
        <f t="shared" si="10"/>
        <v>Business Unit 3</v>
      </c>
      <c r="B52" s="1" t="str">
        <f t="shared" si="10"/>
        <v>GL XXXXX</v>
      </c>
      <c r="C52" s="21">
        <f t="shared" si="11"/>
        <v>77500</v>
      </c>
    </row>
    <row r="53" spans="1:3" x14ac:dyDescent="0.3">
      <c r="A53" s="1" t="str">
        <f t="shared" si="10"/>
        <v>Business Unit 4</v>
      </c>
      <c r="B53" s="1" t="str">
        <f t="shared" si="10"/>
        <v>GL XXXXX</v>
      </c>
      <c r="C53" s="21">
        <f t="shared" si="11"/>
        <v>85000</v>
      </c>
    </row>
    <row r="54" spans="1:3" x14ac:dyDescent="0.3">
      <c r="A54" s="1" t="str">
        <f t="shared" si="10"/>
        <v>Business Unit 5</v>
      </c>
      <c r="B54" s="1" t="str">
        <f t="shared" si="10"/>
        <v>GL XXXXX</v>
      </c>
      <c r="C54" s="21">
        <f t="shared" si="11"/>
        <v>85000</v>
      </c>
    </row>
    <row r="55" spans="1:3" x14ac:dyDescent="0.3">
      <c r="A55" s="1" t="str">
        <f t="shared" si="10"/>
        <v>Business Unit 6</v>
      </c>
      <c r="B55" s="1" t="str">
        <f t="shared" si="10"/>
        <v>GL XXXXX</v>
      </c>
      <c r="C55" s="21">
        <f t="shared" si="11"/>
        <v>85000</v>
      </c>
    </row>
    <row r="56" spans="1:3" x14ac:dyDescent="0.3">
      <c r="A56" s="1" t="str">
        <f t="shared" si="10"/>
        <v>Business Unit 7</v>
      </c>
      <c r="B56" s="1" t="str">
        <f t="shared" si="10"/>
        <v>GL XXXXX</v>
      </c>
      <c r="C56" s="21">
        <f t="shared" si="11"/>
        <v>85000</v>
      </c>
    </row>
    <row r="57" spans="1:3" x14ac:dyDescent="0.3">
      <c r="A57" s="1" t="str">
        <f t="shared" si="10"/>
        <v>Business Unit 8</v>
      </c>
      <c r="B57" s="1" t="str">
        <f t="shared" si="10"/>
        <v>GL XXXXX</v>
      </c>
      <c r="C57" s="21">
        <f t="shared" si="11"/>
        <v>85000</v>
      </c>
    </row>
    <row r="58" spans="1:3" x14ac:dyDescent="0.3">
      <c r="A58" s="1" t="str">
        <f t="shared" si="10"/>
        <v>Business Unit 9</v>
      </c>
      <c r="B58" s="1" t="str">
        <f t="shared" si="10"/>
        <v>GL XXXXX</v>
      </c>
      <c r="C58" s="21">
        <f t="shared" si="11"/>
        <v>85000</v>
      </c>
    </row>
    <row r="59" spans="1:3" x14ac:dyDescent="0.3">
      <c r="A59" s="1" t="str">
        <f t="shared" si="10"/>
        <v>Business Unit 10</v>
      </c>
      <c r="B59" s="1" t="str">
        <f t="shared" si="10"/>
        <v>GL XXXXX</v>
      </c>
      <c r="C59" s="21">
        <f t="shared" si="11"/>
        <v>85000</v>
      </c>
    </row>
    <row r="60" spans="1:3" x14ac:dyDescent="0.3">
      <c r="A60" s="1" t="str">
        <f t="shared" si="10"/>
        <v>Business Unit 11</v>
      </c>
      <c r="B60" s="1" t="str">
        <f t="shared" si="10"/>
        <v>GL XXXXX</v>
      </c>
      <c r="C60" s="21">
        <f t="shared" si="11"/>
        <v>77500</v>
      </c>
    </row>
    <row r="61" spans="1:3" x14ac:dyDescent="0.3">
      <c r="A61" s="1" t="str">
        <f t="shared" si="10"/>
        <v>Business Unit 12</v>
      </c>
      <c r="B61" s="1" t="str">
        <f t="shared" si="10"/>
        <v>GL XXXXX</v>
      </c>
      <c r="C61" s="21">
        <f t="shared" si="11"/>
        <v>73000</v>
      </c>
    </row>
    <row r="62" spans="1:3" x14ac:dyDescent="0.3">
      <c r="A62" s="1" t="str">
        <f t="shared" si="10"/>
        <v>Business Unit 13</v>
      </c>
      <c r="B62" s="1" t="str">
        <f t="shared" si="10"/>
        <v>GL XXXXX</v>
      </c>
      <c r="C62" s="21">
        <f t="shared" si="11"/>
        <v>73000</v>
      </c>
    </row>
    <row r="63" spans="1:3" x14ac:dyDescent="0.3">
      <c r="A63" s="1" t="str">
        <f t="shared" si="10"/>
        <v>Business Unit 14</v>
      </c>
      <c r="B63" s="1" t="str">
        <f t="shared" si="10"/>
        <v>GL XXXXX</v>
      </c>
      <c r="C63" s="21">
        <f t="shared" si="11"/>
        <v>36500</v>
      </c>
    </row>
    <row r="64" spans="1:3" x14ac:dyDescent="0.3">
      <c r="A64" s="1" t="str">
        <f t="shared" si="10"/>
        <v>Business Unit 15</v>
      </c>
      <c r="B64" s="1" t="str">
        <f t="shared" si="10"/>
        <v>GL XXXXX</v>
      </c>
      <c r="C64" s="21">
        <f t="shared" si="11"/>
        <v>42500</v>
      </c>
    </row>
    <row r="65" spans="1:3" x14ac:dyDescent="0.3">
      <c r="A65" s="1" t="str">
        <f>C5</f>
        <v>Finance - AP</v>
      </c>
      <c r="B65" s="1" t="str">
        <f>C7</f>
        <v>GL XXXXX</v>
      </c>
      <c r="C65" s="21">
        <f>-C6</f>
        <v>-150000</v>
      </c>
    </row>
    <row r="66" spans="1:3" x14ac:dyDescent="0.3">
      <c r="A66" s="1" t="str">
        <f>D5</f>
        <v>Finance - AR</v>
      </c>
      <c r="B66" s="1" t="str">
        <f>D7</f>
        <v>GL XXXXX</v>
      </c>
      <c r="C66" s="21">
        <f>-D6</f>
        <v>-150000</v>
      </c>
    </row>
    <row r="67" spans="1:3" x14ac:dyDescent="0.3">
      <c r="A67" s="1" t="str">
        <f>E5</f>
        <v>Finance General</v>
      </c>
      <c r="B67" s="1" t="str">
        <f>E7</f>
        <v>GL XXXXX</v>
      </c>
      <c r="C67" s="21">
        <f>-E6</f>
        <v>-150000</v>
      </c>
    </row>
    <row r="68" spans="1:3" x14ac:dyDescent="0.3">
      <c r="A68" s="1" t="str">
        <f>F5</f>
        <v>Customer Services</v>
      </c>
      <c r="B68" s="1" t="str">
        <f>F7</f>
        <v>GL XXXXX</v>
      </c>
      <c r="C68" s="21">
        <f>-F6</f>
        <v>-150000</v>
      </c>
    </row>
    <row r="69" spans="1:3" x14ac:dyDescent="0.3">
      <c r="A69" s="1" t="str">
        <f>G5</f>
        <v>HR &amp; Payroll</v>
      </c>
      <c r="B69" s="1" t="str">
        <f>G7</f>
        <v>GL XXXXX</v>
      </c>
      <c r="C69" s="21">
        <f>-G6</f>
        <v>-150000</v>
      </c>
    </row>
    <row r="70" spans="1:3" x14ac:dyDescent="0.3">
      <c r="A70" s="1" t="str">
        <f>H5</f>
        <v>ICT</v>
      </c>
      <c r="B70" s="1" t="str">
        <f>H7</f>
        <v>GL XXXXX</v>
      </c>
      <c r="C70" s="21">
        <f>-H6</f>
        <v>-150000</v>
      </c>
    </row>
    <row r="71" spans="1:3" x14ac:dyDescent="0.3">
      <c r="A71" s="1" t="str">
        <f>I5</f>
        <v>Records</v>
      </c>
      <c r="B71" s="1" t="str">
        <f>I7</f>
        <v>GL XXXXX</v>
      </c>
      <c r="C71" s="21">
        <f>-I6</f>
        <v>-150000</v>
      </c>
    </row>
    <row r="72" spans="1:3" x14ac:dyDescent="0.3">
      <c r="A72" s="1" t="str">
        <f>J5</f>
        <v>Cost Pool XXX</v>
      </c>
      <c r="B72" s="1" t="str">
        <f>J7</f>
        <v>GL XXXXX</v>
      </c>
      <c r="C72" s="21">
        <f>-J6</f>
        <v>-150000</v>
      </c>
    </row>
    <row r="73" spans="1:3" x14ac:dyDescent="0.3">
      <c r="A73" s="4" t="s">
        <v>45</v>
      </c>
      <c r="B73" s="4"/>
      <c r="C73" s="22">
        <f>SUM(C50:C72)</f>
        <v>0</v>
      </c>
    </row>
    <row r="75" spans="1:3" x14ac:dyDescent="0.3">
      <c r="A75" s="24" t="s">
        <v>46</v>
      </c>
      <c r="B75" s="24"/>
      <c r="C75" s="24"/>
    </row>
  </sheetData>
  <mergeCells count="2">
    <mergeCell ref="A3:K3"/>
    <mergeCell ref="A48:C48"/>
  </mergeCells>
  <phoneticPr fontId="4" type="noConversion"/>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Kelli Hayward</dc:creator>
  <cp:lastModifiedBy>Alan Carmichael</cp:lastModifiedBy>
  <dcterms:created xsi:type="dcterms:W3CDTF">2022-09-19T05:13:55Z</dcterms:created>
  <dcterms:modified xsi:type="dcterms:W3CDTF">2022-12-20T06:16:52Z</dcterms:modified>
</cp:coreProperties>
</file>