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IMK\InfoGateway\Website\Updates\Open consultations and reviews\Constrained Network Access Reform\"/>
    </mc:Choice>
  </mc:AlternateContent>
  <bookViews>
    <workbookView xWindow="0" yWindow="0" windowWidth="19200" windowHeight="6735" tabRatio="857"/>
  </bookViews>
  <sheets>
    <sheet name="Cover" sheetId="32" r:id="rId1"/>
    <sheet name="Notice" sheetId="88" r:id="rId2"/>
    <sheet name="Welcome" sheetId="9" r:id="rId3"/>
    <sheet name="Scenarios" sheetId="22" r:id="rId4"/>
    <sheet name="Carbon price" sheetId="59" r:id="rId5"/>
    <sheet name="SWIS renewable planting list" sheetId="61" r:id="rId6"/>
    <sheet name="Thermal generator retirements" sheetId="62" r:id="rId7"/>
    <sheet name="Energy forecasts" sheetId="63" r:id="rId8"/>
    <sheet name="Peak demand forecasts" sheetId="64" r:id="rId9"/>
    <sheet name="Reserve capacity target" sheetId="83" r:id="rId10"/>
    <sheet name="Rooftop PV forecasts" sheetId="66" r:id="rId11"/>
    <sheet name="Battery storage forecasts" sheetId="67" r:id="rId12"/>
    <sheet name="Electric vehicles" sheetId="65" r:id="rId13"/>
    <sheet name="Fuel prices GSOO" sheetId="80" r:id="rId14"/>
    <sheet name="Fuel prices existing units" sheetId="71" r:id="rId15"/>
    <sheet name="Capex" sheetId="77" r:id="rId16"/>
    <sheet name="New entrant params" sheetId="79" r:id="rId17"/>
    <sheet name="FORs" sheetId="87" r:id="rId18"/>
    <sheet name="MLFs" sheetId="82" r:id="rId19"/>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15" hidden="1">42419.6529050926</definedName>
    <definedName name="IQ_NAMES_REVISION_DATE_" localSheetId="4" hidden="1">42419.6529050926</definedName>
    <definedName name="IQ_NAMES_REVISION_DATE_" localSheetId="16" hidden="1">42419.6529050926</definedName>
    <definedName name="IQ_NAMES_REVISION_DATE_" hidden="1">42058.6794791667</definedName>
    <definedName name="IQ_NAMES_REVISION_DATE__1" hidden="1">42118.6535879629</definedName>
    <definedName name="IQ_NAMES_REVISION_DATE__1_1" hidden="1">42058.6794791667</definedName>
    <definedName name="IQ_NAMES_REVISION_DATE__1_1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52511"/>
</workbook>
</file>

<file path=xl/calcChain.xml><?xml version="1.0" encoding="utf-8"?>
<calcChain xmlns="http://schemas.openxmlformats.org/spreadsheetml/2006/main">
  <c r="C9" i="80" l="1"/>
  <c r="C8" i="80"/>
  <c r="C7" i="80"/>
  <c r="M20" i="67" l="1"/>
  <c r="L20" i="67"/>
  <c r="K20" i="67"/>
  <c r="J20" i="67"/>
  <c r="I20" i="67"/>
  <c r="H20" i="67"/>
  <c r="G20" i="67"/>
  <c r="F20" i="67"/>
  <c r="E20" i="67"/>
  <c r="D20" i="67"/>
  <c r="C20" i="67"/>
  <c r="M19" i="67"/>
  <c r="L19" i="67"/>
  <c r="K19" i="67"/>
  <c r="J19" i="67"/>
  <c r="I19" i="67"/>
  <c r="H19" i="67"/>
  <c r="G19" i="67"/>
  <c r="F19" i="67"/>
  <c r="E19" i="67"/>
  <c r="D19" i="67"/>
  <c r="C19" i="67"/>
  <c r="M18" i="67"/>
  <c r="L18" i="67"/>
  <c r="K18" i="67"/>
  <c r="J18" i="67"/>
  <c r="I18" i="67"/>
  <c r="H18" i="67"/>
  <c r="G18" i="67"/>
  <c r="F18" i="67"/>
  <c r="E18" i="67"/>
  <c r="D18" i="67"/>
  <c r="C18" i="67"/>
  <c r="D15" i="66"/>
  <c r="E15" i="66"/>
  <c r="F15" i="66"/>
  <c r="G15" i="66"/>
  <c r="H15" i="66"/>
  <c r="I15" i="66"/>
  <c r="J15" i="66"/>
  <c r="K15" i="66"/>
  <c r="L15" i="66"/>
  <c r="D16" i="66"/>
  <c r="E16" i="66"/>
  <c r="F16" i="66"/>
  <c r="G16" i="66"/>
  <c r="H16" i="66"/>
  <c r="I16" i="66"/>
  <c r="J16" i="66"/>
  <c r="K16" i="66"/>
  <c r="L16" i="66"/>
  <c r="D17" i="66"/>
  <c r="E17" i="66"/>
  <c r="F17" i="66"/>
  <c r="G17" i="66"/>
  <c r="H17" i="66"/>
  <c r="I17" i="66"/>
  <c r="J17" i="66"/>
  <c r="K17" i="66"/>
  <c r="L17" i="66"/>
  <c r="C17" i="66"/>
  <c r="C16" i="66"/>
  <c r="C15" i="66"/>
  <c r="D12" i="83"/>
  <c r="E12" i="83"/>
  <c r="F12" i="83"/>
  <c r="G12" i="83"/>
  <c r="H12" i="83"/>
  <c r="I12" i="83"/>
  <c r="J12" i="83"/>
  <c r="K12" i="83"/>
  <c r="L12" i="83"/>
  <c r="C12" i="83"/>
  <c r="D11" i="83"/>
  <c r="E11" i="83"/>
  <c r="F11" i="83"/>
  <c r="G11" i="83"/>
  <c r="H11" i="83"/>
  <c r="I11" i="83"/>
  <c r="J11" i="83"/>
  <c r="K11" i="83"/>
  <c r="L11" i="83"/>
  <c r="C11" i="83"/>
  <c r="D10" i="83"/>
  <c r="E10" i="83"/>
  <c r="F10" i="83"/>
  <c r="G10" i="83"/>
  <c r="H10" i="83"/>
  <c r="I10" i="83"/>
  <c r="J10" i="83"/>
  <c r="K10" i="83"/>
  <c r="L10" i="83"/>
  <c r="C10" i="83"/>
  <c r="M9" i="87" l="1"/>
  <c r="I18" i="79" s="1"/>
  <c r="M8" i="87"/>
  <c r="I17" i="79" s="1"/>
  <c r="M7" i="87"/>
  <c r="I14" i="79" s="1"/>
  <c r="G9" i="87"/>
  <c r="G18" i="79" s="1"/>
  <c r="G8" i="87"/>
  <c r="G15" i="79" s="1"/>
  <c r="G7" i="87"/>
  <c r="G13" i="79" s="1"/>
  <c r="G14" i="79" l="1"/>
  <c r="G16" i="79"/>
  <c r="G17" i="79"/>
  <c r="I13" i="79"/>
  <c r="I15" i="79"/>
  <c r="I16" i="79"/>
  <c r="H9" i="59"/>
  <c r="I9" i="59" s="1"/>
  <c r="J9" i="59" s="1"/>
  <c r="K9" i="59" s="1"/>
  <c r="L9" i="59" s="1"/>
  <c r="M9" i="59" s="1"/>
  <c r="N9" i="59" s="1"/>
  <c r="O9" i="59" s="1"/>
  <c r="P9" i="59" s="1"/>
  <c r="F119" i="71" l="1"/>
  <c r="C119" i="71"/>
  <c r="C74" i="71"/>
  <c r="C123" i="71"/>
  <c r="C116" i="71"/>
  <c r="C115" i="71"/>
  <c r="C114" i="71"/>
  <c r="C113" i="71"/>
  <c r="C112" i="71"/>
  <c r="C111" i="71"/>
  <c r="C110" i="71"/>
  <c r="C109" i="71"/>
  <c r="C108" i="71"/>
  <c r="C107" i="71"/>
  <c r="C106" i="71"/>
  <c r="C104" i="71"/>
  <c r="C105" i="71"/>
  <c r="C102" i="71"/>
  <c r="C101" i="71"/>
  <c r="C100" i="71"/>
  <c r="C91" i="71"/>
  <c r="C90" i="71"/>
  <c r="C89" i="71"/>
  <c r="C88" i="71"/>
  <c r="C87" i="71"/>
  <c r="C82" i="71"/>
  <c r="C81" i="71"/>
  <c r="C80" i="71"/>
  <c r="C79" i="71"/>
  <c r="C78" i="71"/>
  <c r="C85" i="71"/>
  <c r="F125" i="71"/>
  <c r="F122" i="71"/>
  <c r="C122" i="71"/>
  <c r="F124" i="71"/>
  <c r="L13" i="71"/>
  <c r="F103" i="71" s="1"/>
  <c r="A127" i="71"/>
  <c r="A125" i="71"/>
  <c r="A124" i="71"/>
  <c r="A123" i="71"/>
  <c r="A122" i="71"/>
  <c r="A121" i="71"/>
  <c r="A120" i="71"/>
  <c r="A119" i="71"/>
  <c r="A118" i="71"/>
  <c r="A117" i="71"/>
  <c r="A116" i="71"/>
  <c r="A115" i="71"/>
  <c r="A114" i="71"/>
  <c r="A113" i="71"/>
  <c r="A112" i="71"/>
  <c r="A111" i="71"/>
  <c r="A110" i="71"/>
  <c r="A109" i="71"/>
  <c r="A108" i="71"/>
  <c r="A107" i="71"/>
  <c r="A106" i="71"/>
  <c r="A105" i="71"/>
  <c r="A104" i="71"/>
  <c r="A103" i="71"/>
  <c r="A102" i="71"/>
  <c r="A101" i="71"/>
  <c r="A100" i="71"/>
  <c r="A99" i="71"/>
  <c r="A98" i="71"/>
  <c r="A97" i="71"/>
  <c r="A96" i="71"/>
  <c r="A95" i="71"/>
  <c r="A94" i="71"/>
  <c r="A93" i="71"/>
  <c r="A92" i="71"/>
  <c r="A91" i="71"/>
  <c r="A90" i="71"/>
  <c r="A89" i="71"/>
  <c r="A88" i="71"/>
  <c r="A87" i="71"/>
  <c r="A86" i="71"/>
  <c r="A85" i="71"/>
  <c r="A84" i="71"/>
  <c r="A83" i="71"/>
  <c r="A82" i="71"/>
  <c r="A81" i="71"/>
  <c r="A80" i="71"/>
  <c r="A79" i="71"/>
  <c r="A78" i="71"/>
  <c r="J11" i="71"/>
  <c r="C124" i="71" s="1"/>
  <c r="C11" i="71"/>
  <c r="C15" i="71"/>
  <c r="C14" i="71"/>
  <c r="C13" i="71"/>
  <c r="C12" i="71"/>
  <c r="L9" i="80"/>
  <c r="K9" i="80"/>
  <c r="J9" i="80"/>
  <c r="I9" i="80"/>
  <c r="H9" i="80"/>
  <c r="G9" i="80"/>
  <c r="F9" i="80"/>
  <c r="E9" i="80"/>
  <c r="D9" i="80"/>
  <c r="L8" i="80"/>
  <c r="K8" i="80"/>
  <c r="J8" i="80"/>
  <c r="I8" i="80"/>
  <c r="H8" i="80"/>
  <c r="G8" i="80"/>
  <c r="F8" i="80"/>
  <c r="E8" i="80"/>
  <c r="D8" i="80"/>
  <c r="L7" i="80"/>
  <c r="K7" i="80"/>
  <c r="J7" i="80"/>
  <c r="I7" i="80"/>
  <c r="H7" i="80"/>
  <c r="G7" i="80"/>
  <c r="F7" i="80"/>
  <c r="E7" i="80"/>
  <c r="D7" i="80"/>
  <c r="C46" i="71" l="1"/>
  <c r="L46" i="71"/>
  <c r="H46" i="71"/>
  <c r="N45" i="71"/>
  <c r="J45" i="71"/>
  <c r="F45" i="71"/>
  <c r="L44" i="71"/>
  <c r="H44" i="71"/>
  <c r="N43" i="71"/>
  <c r="J43" i="71"/>
  <c r="F43" i="71"/>
  <c r="L42" i="71"/>
  <c r="H42" i="71"/>
  <c r="N41" i="71"/>
  <c r="J41" i="71"/>
  <c r="F41" i="71"/>
  <c r="L40" i="71"/>
  <c r="H40" i="71"/>
  <c r="K46" i="71"/>
  <c r="G46" i="71"/>
  <c r="M45" i="71"/>
  <c r="I45" i="71"/>
  <c r="E45" i="71"/>
  <c r="K44" i="71"/>
  <c r="G44" i="71"/>
  <c r="M43" i="71"/>
  <c r="I43" i="71"/>
  <c r="E43" i="71"/>
  <c r="K42" i="71"/>
  <c r="G42" i="71"/>
  <c r="M41" i="71"/>
  <c r="I41" i="71"/>
  <c r="E41" i="71"/>
  <c r="K40" i="71"/>
  <c r="N46" i="71"/>
  <c r="J46" i="71"/>
  <c r="F46" i="71"/>
  <c r="L45" i="71"/>
  <c r="H45" i="71"/>
  <c r="N44" i="71"/>
  <c r="J44" i="71"/>
  <c r="F44" i="71"/>
  <c r="L43" i="71"/>
  <c r="H43" i="71"/>
  <c r="N42" i="71"/>
  <c r="J42" i="71"/>
  <c r="F42" i="71"/>
  <c r="L41" i="71"/>
  <c r="I46" i="71"/>
  <c r="M44" i="71"/>
  <c r="G43" i="71"/>
  <c r="K41" i="71"/>
  <c r="M40" i="71"/>
  <c r="F40" i="71"/>
  <c r="L39" i="71"/>
  <c r="H39" i="71"/>
  <c r="L33" i="71"/>
  <c r="H33" i="71"/>
  <c r="L31" i="71"/>
  <c r="H31" i="71"/>
  <c r="N30" i="71"/>
  <c r="J30" i="71"/>
  <c r="F30" i="71"/>
  <c r="G45" i="71"/>
  <c r="N40" i="71"/>
  <c r="I39" i="71"/>
  <c r="E33" i="71"/>
  <c r="I31" i="71"/>
  <c r="G30" i="71"/>
  <c r="E46" i="71"/>
  <c r="I44" i="71"/>
  <c r="M42" i="71"/>
  <c r="H41" i="71"/>
  <c r="J40" i="71"/>
  <c r="E40" i="71"/>
  <c r="K39" i="71"/>
  <c r="G39" i="71"/>
  <c r="K33" i="71"/>
  <c r="G33" i="71"/>
  <c r="K31" i="71"/>
  <c r="G31" i="71"/>
  <c r="M30" i="71"/>
  <c r="I30" i="71"/>
  <c r="E30" i="71"/>
  <c r="M46" i="71"/>
  <c r="E42" i="71"/>
  <c r="M39" i="71"/>
  <c r="M33" i="71"/>
  <c r="M31" i="71"/>
  <c r="K30" i="71"/>
  <c r="K45" i="71"/>
  <c r="E44" i="71"/>
  <c r="I42" i="71"/>
  <c r="G41" i="71"/>
  <c r="I40" i="71"/>
  <c r="N39" i="71"/>
  <c r="J39" i="71"/>
  <c r="F39" i="71"/>
  <c r="N33" i="71"/>
  <c r="J33" i="71"/>
  <c r="F33" i="71"/>
  <c r="N31" i="71"/>
  <c r="J31" i="71"/>
  <c r="F31" i="71"/>
  <c r="L30" i="71"/>
  <c r="H30" i="71"/>
  <c r="K43" i="71"/>
  <c r="G40" i="71"/>
  <c r="E39" i="71"/>
  <c r="I33" i="71"/>
  <c r="E31" i="71"/>
  <c r="N71" i="71"/>
  <c r="J71" i="71"/>
  <c r="F71" i="71"/>
  <c r="N69" i="71"/>
  <c r="J69" i="71"/>
  <c r="F69" i="71"/>
  <c r="L68" i="71"/>
  <c r="L66" i="71"/>
  <c r="H66" i="71"/>
  <c r="H50" i="71"/>
  <c r="M71" i="71"/>
  <c r="I71" i="71"/>
  <c r="E71" i="71"/>
  <c r="M69" i="71"/>
  <c r="I69" i="71"/>
  <c r="E69" i="71"/>
  <c r="K66" i="71"/>
  <c r="G66" i="71"/>
  <c r="K50" i="71"/>
  <c r="L71" i="71"/>
  <c r="H71" i="71"/>
  <c r="L69" i="71"/>
  <c r="H69" i="71"/>
  <c r="N66" i="71"/>
  <c r="J66" i="71"/>
  <c r="F66" i="71"/>
  <c r="K71" i="71"/>
  <c r="M66" i="71"/>
  <c r="G69" i="71"/>
  <c r="G71" i="71"/>
  <c r="K69" i="71"/>
  <c r="E68" i="71"/>
  <c r="I66" i="71"/>
  <c r="E66" i="71"/>
  <c r="C118" i="71"/>
  <c r="C65" i="71" s="1"/>
  <c r="C69" i="71"/>
  <c r="C26" i="71"/>
  <c r="C36" i="71"/>
  <c r="J13" i="71"/>
  <c r="C121" i="71" s="1"/>
  <c r="C68" i="71" s="1"/>
  <c r="C117" i="71"/>
  <c r="C64" i="71" s="1"/>
  <c r="C56" i="71"/>
  <c r="C58" i="71"/>
  <c r="C48" i="71"/>
  <c r="C35" i="71"/>
  <c r="C61" i="71"/>
  <c r="F120" i="71"/>
  <c r="C29" i="71"/>
  <c r="C54" i="71"/>
  <c r="C62" i="71"/>
  <c r="C37" i="71"/>
  <c r="C53" i="71"/>
  <c r="C66" i="71"/>
  <c r="C60" i="71"/>
  <c r="C49" i="71"/>
  <c r="C51" i="71"/>
  <c r="C71" i="71"/>
  <c r="C125" i="71"/>
  <c r="C72" i="71" s="1"/>
  <c r="C34" i="71"/>
  <c r="C38" i="71"/>
  <c r="C52" i="71"/>
  <c r="C55" i="71"/>
  <c r="C59" i="71"/>
  <c r="C47" i="71"/>
  <c r="C57" i="71"/>
  <c r="C25" i="71"/>
  <c r="C31" i="71"/>
  <c r="C70" i="71"/>
  <c r="C44" i="71"/>
  <c r="C40" i="71"/>
  <c r="C45" i="71"/>
  <c r="C39" i="71"/>
  <c r="C103" i="71"/>
  <c r="C50" i="71" s="1"/>
  <c r="C63" i="71"/>
  <c r="C27" i="71"/>
  <c r="C42" i="71"/>
  <c r="F121" i="71"/>
  <c r="C30" i="71"/>
  <c r="C43" i="71"/>
  <c r="C33" i="71"/>
  <c r="C41" i="71"/>
  <c r="C28" i="71"/>
  <c r="C32" i="71"/>
  <c r="H62" i="82"/>
  <c r="H61" i="82"/>
  <c r="H60" i="82"/>
  <c r="H59" i="82"/>
  <c r="F72" i="71" l="1"/>
  <c r="L72" i="71"/>
  <c r="I72" i="71"/>
  <c r="M50" i="71"/>
  <c r="F50" i="71"/>
  <c r="F68" i="71"/>
  <c r="J72" i="71"/>
  <c r="L50" i="71"/>
  <c r="I50" i="71"/>
  <c r="J50" i="71"/>
  <c r="J68" i="71"/>
  <c r="N72" i="71"/>
  <c r="G68" i="71"/>
  <c r="G72" i="71"/>
  <c r="E72" i="71"/>
  <c r="E50" i="71"/>
  <c r="M72" i="71"/>
  <c r="I68" i="71"/>
  <c r="M68" i="71"/>
  <c r="N50" i="71"/>
  <c r="N68" i="71"/>
  <c r="G50" i="71"/>
  <c r="K68" i="71"/>
  <c r="K72" i="71"/>
  <c r="H68" i="71"/>
  <c r="H72" i="71"/>
  <c r="C120" i="71"/>
  <c r="H119" i="82"/>
  <c r="H118" i="82"/>
  <c r="H117" i="82"/>
  <c r="H116" i="82"/>
  <c r="H115" i="82"/>
  <c r="H114" i="82"/>
  <c r="H113" i="82"/>
  <c r="H112" i="82"/>
  <c r="H111" i="82"/>
  <c r="H110" i="82"/>
  <c r="H109" i="82"/>
  <c r="H108" i="82"/>
  <c r="H107" i="82"/>
  <c r="H106" i="82"/>
  <c r="H105" i="82"/>
  <c r="H104" i="82"/>
  <c r="H103" i="82"/>
  <c r="H102" i="82"/>
  <c r="H101" i="82"/>
  <c r="H100" i="82"/>
  <c r="H99" i="82"/>
  <c r="H98" i="82"/>
  <c r="H97" i="82"/>
  <c r="H96" i="82"/>
  <c r="H94" i="82"/>
  <c r="H93" i="82"/>
  <c r="H92" i="82"/>
  <c r="H91" i="82"/>
  <c r="H90" i="82"/>
  <c r="H89" i="82"/>
  <c r="H88" i="82"/>
  <c r="H86" i="82"/>
  <c r="H85" i="82"/>
  <c r="H84" i="82"/>
  <c r="H83" i="82"/>
  <c r="H82" i="82"/>
  <c r="H81" i="82"/>
  <c r="H80" i="82"/>
  <c r="H79" i="82"/>
  <c r="H78" i="82"/>
  <c r="H77" i="82"/>
  <c r="H76" i="82"/>
  <c r="H75" i="82"/>
  <c r="H74" i="82"/>
  <c r="H73" i="82"/>
  <c r="H72" i="82"/>
  <c r="H70" i="82"/>
  <c r="H69" i="82"/>
  <c r="H68" i="82"/>
  <c r="H67" i="82"/>
  <c r="H66" i="82"/>
  <c r="H65" i="82"/>
  <c r="H64" i="82"/>
  <c r="H63" i="82"/>
  <c r="H58" i="82"/>
  <c r="H57" i="82"/>
  <c r="H56" i="82"/>
  <c r="H55" i="82"/>
  <c r="H54" i="82"/>
  <c r="H53" i="82"/>
  <c r="H52" i="82"/>
  <c r="H51" i="82"/>
  <c r="H50" i="82"/>
  <c r="H49" i="82"/>
  <c r="H48" i="82"/>
  <c r="H47" i="82"/>
  <c r="H46" i="82"/>
  <c r="H45" i="82"/>
  <c r="H44" i="82"/>
  <c r="H43" i="82"/>
  <c r="H42" i="82"/>
  <c r="H41" i="82"/>
  <c r="H40" i="82"/>
  <c r="H39" i="82"/>
  <c r="H38" i="82"/>
  <c r="H37" i="82"/>
  <c r="H36" i="82"/>
  <c r="H35" i="82"/>
  <c r="H34" i="82"/>
  <c r="H33" i="82"/>
  <c r="H32" i="82"/>
  <c r="H31" i="82"/>
  <c r="H30" i="82"/>
  <c r="H29" i="82"/>
  <c r="H28" i="82"/>
  <c r="H27" i="82"/>
  <c r="H26" i="82"/>
  <c r="H25" i="82"/>
  <c r="H24" i="82"/>
  <c r="H22" i="82"/>
  <c r="H21" i="82"/>
  <c r="H20" i="82"/>
  <c r="H19" i="82"/>
  <c r="H18" i="82"/>
  <c r="H17" i="82"/>
  <c r="H16" i="82"/>
  <c r="H15" i="82"/>
  <c r="H14" i="82"/>
  <c r="H13" i="82"/>
  <c r="H12" i="82"/>
  <c r="H11" i="82"/>
  <c r="H10" i="82"/>
  <c r="H9" i="82"/>
  <c r="H8" i="82"/>
  <c r="H7" i="82"/>
  <c r="H6" i="82"/>
  <c r="C67" i="71" l="1"/>
  <c r="E67" i="71"/>
  <c r="H67" i="71"/>
  <c r="N67" i="71"/>
  <c r="G67" i="71"/>
  <c r="I67" i="71"/>
  <c r="L67" i="71"/>
  <c r="J67" i="71"/>
  <c r="M67" i="71"/>
  <c r="K67" i="71"/>
  <c r="F67" i="71"/>
  <c r="D21" i="71"/>
  <c r="N21" i="71"/>
  <c r="M21" i="71"/>
  <c r="L21" i="71"/>
  <c r="K21" i="71"/>
  <c r="J21" i="71"/>
  <c r="I21" i="71"/>
  <c r="H21" i="71"/>
  <c r="G21" i="71"/>
  <c r="F21" i="71"/>
  <c r="E21" i="71"/>
  <c r="R30" i="77"/>
  <c r="Q30" i="77"/>
  <c r="P30" i="77"/>
  <c r="O30" i="77"/>
  <c r="N30" i="77"/>
  <c r="M30" i="77"/>
  <c r="L30" i="77"/>
  <c r="K30" i="77"/>
  <c r="J30" i="77"/>
  <c r="I30" i="77"/>
  <c r="H30" i="77"/>
  <c r="G30" i="77"/>
  <c r="F30" i="77"/>
  <c r="E30" i="77"/>
  <c r="D30" i="77"/>
  <c r="C30" i="77"/>
  <c r="R29" i="77"/>
  <c r="Q29" i="77"/>
  <c r="P29" i="77"/>
  <c r="O29" i="77"/>
  <c r="N29" i="77"/>
  <c r="M29" i="77"/>
  <c r="L29" i="77"/>
  <c r="K29" i="77"/>
  <c r="J29" i="77"/>
  <c r="I29" i="77"/>
  <c r="H29" i="77"/>
  <c r="G29" i="77"/>
  <c r="F29" i="77"/>
  <c r="E29" i="77"/>
  <c r="D29" i="77"/>
  <c r="C29" i="77"/>
  <c r="R28" i="77"/>
  <c r="Q28" i="77"/>
  <c r="P28" i="77"/>
  <c r="O28" i="77"/>
  <c r="N28" i="77"/>
  <c r="M28" i="77"/>
  <c r="L28" i="77"/>
  <c r="K28" i="77"/>
  <c r="J28" i="77"/>
  <c r="I28" i="77"/>
  <c r="H28" i="77"/>
  <c r="G28" i="77"/>
  <c r="F28" i="77"/>
  <c r="E28" i="77"/>
  <c r="D28" i="77"/>
  <c r="C28" i="77"/>
  <c r="R27" i="77"/>
  <c r="Q27" i="77"/>
  <c r="P27" i="77"/>
  <c r="O27" i="77"/>
  <c r="N27" i="77"/>
  <c r="M27" i="77"/>
  <c r="L27" i="77"/>
  <c r="K27" i="77"/>
  <c r="J27" i="77"/>
  <c r="I27" i="77"/>
  <c r="H27" i="77"/>
  <c r="G27" i="77"/>
  <c r="F27" i="77"/>
  <c r="E27" i="77"/>
  <c r="D27" i="77"/>
  <c r="C27" i="77"/>
  <c r="R26" i="77"/>
  <c r="Q26" i="77"/>
  <c r="P26" i="77"/>
  <c r="O26" i="77"/>
  <c r="N26" i="77"/>
  <c r="M26" i="77"/>
  <c r="L26" i="77"/>
  <c r="K26" i="77"/>
  <c r="J26" i="77"/>
  <c r="I26" i="77"/>
  <c r="H26" i="77"/>
  <c r="G26" i="77"/>
  <c r="F26" i="77"/>
  <c r="E26" i="77"/>
  <c r="D26" i="77"/>
  <c r="C26" i="77"/>
  <c r="R25" i="77"/>
  <c r="Q25" i="77"/>
  <c r="P25" i="77"/>
  <c r="O25" i="77"/>
  <c r="N25" i="77"/>
  <c r="M25" i="77"/>
  <c r="L25" i="77"/>
  <c r="K25" i="77"/>
  <c r="J25" i="77"/>
  <c r="I25" i="77"/>
  <c r="H25" i="77"/>
  <c r="G25" i="77"/>
  <c r="F25" i="77"/>
  <c r="E25" i="77"/>
  <c r="D25" i="77"/>
  <c r="C25" i="77"/>
  <c r="B5" i="22"/>
  <c r="H70" i="71" l="1"/>
  <c r="H64" i="71"/>
  <c r="H62" i="71"/>
  <c r="H60" i="71"/>
  <c r="H58" i="71"/>
  <c r="H56" i="71"/>
  <c r="H54" i="71"/>
  <c r="H52" i="71"/>
  <c r="H48" i="71"/>
  <c r="H74" i="71"/>
  <c r="H65" i="71"/>
  <c r="H63" i="71"/>
  <c r="H61" i="71"/>
  <c r="H59" i="71"/>
  <c r="H57" i="71"/>
  <c r="H55" i="71"/>
  <c r="H53" i="71"/>
  <c r="H51" i="71"/>
  <c r="H49" i="71"/>
  <c r="H47" i="71"/>
  <c r="H37" i="71"/>
  <c r="H35" i="71"/>
  <c r="H29" i="71"/>
  <c r="H27" i="71"/>
  <c r="H25" i="71"/>
  <c r="H38" i="71"/>
  <c r="H36" i="71"/>
  <c r="H34" i="71"/>
  <c r="H32" i="71"/>
  <c r="H28" i="71"/>
  <c r="H26" i="71"/>
  <c r="L70" i="71"/>
  <c r="L64" i="71"/>
  <c r="L62" i="71"/>
  <c r="L60" i="71"/>
  <c r="L58" i="71"/>
  <c r="L56" i="71"/>
  <c r="L54" i="71"/>
  <c r="L52" i="71"/>
  <c r="L48" i="71"/>
  <c r="L74" i="71"/>
  <c r="L65" i="71"/>
  <c r="L63" i="71"/>
  <c r="L61" i="71"/>
  <c r="L59" i="71"/>
  <c r="L57" i="71"/>
  <c r="L55" i="71"/>
  <c r="L53" i="71"/>
  <c r="L51" i="71"/>
  <c r="L49" i="71"/>
  <c r="L47" i="71"/>
  <c r="L37" i="71"/>
  <c r="L35" i="71"/>
  <c r="L29" i="71"/>
  <c r="L27" i="71"/>
  <c r="L25" i="71"/>
  <c r="L38" i="71"/>
  <c r="L36" i="71"/>
  <c r="L34" i="71"/>
  <c r="L32" i="71"/>
  <c r="L28" i="71"/>
  <c r="L26" i="71"/>
  <c r="G70" i="71"/>
  <c r="G64" i="71"/>
  <c r="G62" i="71"/>
  <c r="G60" i="71"/>
  <c r="G58" i="71"/>
  <c r="G56" i="71"/>
  <c r="G54" i="71"/>
  <c r="G52" i="71"/>
  <c r="G48" i="71"/>
  <c r="G59" i="71"/>
  <c r="G51" i="71"/>
  <c r="G61" i="71"/>
  <c r="G53" i="71"/>
  <c r="G38" i="71"/>
  <c r="G34" i="71"/>
  <c r="G28" i="71"/>
  <c r="G74" i="71"/>
  <c r="G65" i="71"/>
  <c r="G57" i="71"/>
  <c r="G49" i="71"/>
  <c r="G37" i="71"/>
  <c r="G35" i="71"/>
  <c r="G29" i="71"/>
  <c r="G27" i="71"/>
  <c r="G25" i="71"/>
  <c r="G63" i="71"/>
  <c r="G55" i="71"/>
  <c r="G47" i="71"/>
  <c r="G36" i="71"/>
  <c r="G32" i="71"/>
  <c r="G26" i="71"/>
  <c r="K70" i="71"/>
  <c r="K64" i="71"/>
  <c r="K62" i="71"/>
  <c r="K60" i="71"/>
  <c r="K58" i="71"/>
  <c r="K56" i="71"/>
  <c r="K54" i="71"/>
  <c r="K52" i="71"/>
  <c r="K48" i="71"/>
  <c r="K74" i="71"/>
  <c r="K65" i="71"/>
  <c r="K57" i="71"/>
  <c r="K49" i="71"/>
  <c r="K36" i="71"/>
  <c r="K26" i="71"/>
  <c r="K63" i="71"/>
  <c r="K55" i="71"/>
  <c r="K47" i="71"/>
  <c r="K37" i="71"/>
  <c r="K35" i="71"/>
  <c r="K29" i="71"/>
  <c r="K27" i="71"/>
  <c r="K25" i="71"/>
  <c r="K59" i="71"/>
  <c r="K51" i="71"/>
  <c r="K38" i="71"/>
  <c r="K32" i="71"/>
  <c r="K61" i="71"/>
  <c r="K53" i="71"/>
  <c r="K34" i="71"/>
  <c r="K28" i="71"/>
  <c r="E74" i="71"/>
  <c r="E65" i="71"/>
  <c r="E63" i="71"/>
  <c r="E61" i="71"/>
  <c r="E59" i="71"/>
  <c r="E57" i="71"/>
  <c r="E55" i="71"/>
  <c r="E53" i="71"/>
  <c r="E51" i="71"/>
  <c r="E49" i="71"/>
  <c r="E47" i="71"/>
  <c r="E64" i="71"/>
  <c r="E56" i="71"/>
  <c r="E48" i="71"/>
  <c r="E58" i="71"/>
  <c r="E70" i="71"/>
  <c r="E62" i="71"/>
  <c r="E54" i="71"/>
  <c r="E38" i="71"/>
  <c r="E36" i="71"/>
  <c r="E34" i="71"/>
  <c r="E32" i="71"/>
  <c r="E28" i="71"/>
  <c r="E26" i="71"/>
  <c r="E37" i="71"/>
  <c r="E35" i="71"/>
  <c r="E29" i="71"/>
  <c r="E27" i="71"/>
  <c r="E60" i="71"/>
  <c r="E52" i="71"/>
  <c r="E25" i="71"/>
  <c r="I74" i="71"/>
  <c r="I65" i="71"/>
  <c r="I63" i="71"/>
  <c r="I61" i="71"/>
  <c r="I59" i="71"/>
  <c r="I57" i="71"/>
  <c r="I55" i="71"/>
  <c r="I53" i="71"/>
  <c r="I51" i="71"/>
  <c r="I49" i="71"/>
  <c r="I47" i="71"/>
  <c r="I70" i="71"/>
  <c r="I62" i="71"/>
  <c r="I54" i="71"/>
  <c r="I64" i="71"/>
  <c r="I48" i="71"/>
  <c r="I37" i="71"/>
  <c r="I35" i="71"/>
  <c r="I25" i="71"/>
  <c r="I60" i="71"/>
  <c r="I52" i="71"/>
  <c r="I38" i="71"/>
  <c r="I36" i="71"/>
  <c r="I34" i="71"/>
  <c r="I32" i="71"/>
  <c r="I28" i="71"/>
  <c r="I26" i="71"/>
  <c r="I56" i="71"/>
  <c r="I58" i="71"/>
  <c r="I29" i="71"/>
  <c r="I27" i="71"/>
  <c r="M74" i="71"/>
  <c r="M65" i="71"/>
  <c r="M63" i="71"/>
  <c r="M61" i="71"/>
  <c r="M59" i="71"/>
  <c r="M57" i="71"/>
  <c r="M55" i="71"/>
  <c r="M53" i="71"/>
  <c r="M51" i="71"/>
  <c r="M49" i="71"/>
  <c r="M47" i="71"/>
  <c r="M60" i="71"/>
  <c r="M52" i="71"/>
  <c r="M70" i="71"/>
  <c r="M58" i="71"/>
  <c r="M38" i="71"/>
  <c r="M36" i="71"/>
  <c r="M34" i="71"/>
  <c r="M32" i="71"/>
  <c r="M28" i="71"/>
  <c r="M26" i="71"/>
  <c r="M62" i="71"/>
  <c r="M37" i="71"/>
  <c r="M35" i="71"/>
  <c r="M27" i="71"/>
  <c r="M25" i="71"/>
  <c r="M64" i="71"/>
  <c r="M56" i="71"/>
  <c r="M48" i="71"/>
  <c r="M54" i="71"/>
  <c r="M29" i="71"/>
  <c r="F74" i="71"/>
  <c r="F65" i="71"/>
  <c r="F63" i="71"/>
  <c r="F61" i="71"/>
  <c r="F59" i="71"/>
  <c r="F57" i="71"/>
  <c r="F55" i="71"/>
  <c r="F53" i="71"/>
  <c r="F51" i="71"/>
  <c r="F49" i="71"/>
  <c r="F47" i="71"/>
  <c r="F70" i="71"/>
  <c r="F64" i="71"/>
  <c r="F62" i="71"/>
  <c r="F60" i="71"/>
  <c r="F58" i="71"/>
  <c r="F56" i="71"/>
  <c r="F54" i="71"/>
  <c r="F52" i="71"/>
  <c r="F48" i="71"/>
  <c r="F38" i="71"/>
  <c r="F36" i="71"/>
  <c r="F34" i="71"/>
  <c r="F32" i="71"/>
  <c r="F28" i="71"/>
  <c r="F26" i="71"/>
  <c r="F25" i="71"/>
  <c r="F37" i="71"/>
  <c r="F35" i="71"/>
  <c r="F29" i="71"/>
  <c r="F27" i="71"/>
  <c r="J74" i="71"/>
  <c r="J65" i="71"/>
  <c r="J63" i="71"/>
  <c r="J61" i="71"/>
  <c r="J59" i="71"/>
  <c r="J57" i="71"/>
  <c r="J55" i="71"/>
  <c r="J53" i="71"/>
  <c r="J51" i="71"/>
  <c r="J49" i="71"/>
  <c r="J47" i="71"/>
  <c r="J70" i="71"/>
  <c r="J64" i="71"/>
  <c r="J62" i="71"/>
  <c r="J60" i="71"/>
  <c r="J58" i="71"/>
  <c r="J56" i="71"/>
  <c r="J54" i="71"/>
  <c r="J52" i="71"/>
  <c r="J48" i="71"/>
  <c r="J38" i="71"/>
  <c r="J36" i="71"/>
  <c r="J34" i="71"/>
  <c r="J32" i="71"/>
  <c r="J28" i="71"/>
  <c r="J26" i="71"/>
  <c r="J25" i="71"/>
  <c r="J37" i="71"/>
  <c r="J35" i="71"/>
  <c r="J29" i="71"/>
  <c r="J27" i="71"/>
  <c r="N74" i="71"/>
  <c r="N65" i="71"/>
  <c r="N63" i="71"/>
  <c r="N61" i="71"/>
  <c r="N59" i="71"/>
  <c r="N57" i="71"/>
  <c r="N55" i="71"/>
  <c r="N53" i="71"/>
  <c r="N51" i="71"/>
  <c r="N49" i="71"/>
  <c r="N47" i="71"/>
  <c r="N70" i="71"/>
  <c r="N64" i="71"/>
  <c r="N62" i="71"/>
  <c r="N60" i="71"/>
  <c r="N58" i="71"/>
  <c r="N56" i="71"/>
  <c r="N54" i="71"/>
  <c r="N52" i="71"/>
  <c r="N48" i="71"/>
  <c r="N38" i="71"/>
  <c r="N36" i="71"/>
  <c r="N34" i="71"/>
  <c r="N32" i="71"/>
  <c r="N28" i="71"/>
  <c r="N26" i="71"/>
  <c r="N37" i="71"/>
  <c r="N35" i="71"/>
  <c r="N29" i="71"/>
  <c r="N27" i="71"/>
  <c r="N25" i="71"/>
</calcChain>
</file>

<file path=xl/sharedStrings.xml><?xml version="1.0" encoding="utf-8"?>
<sst xmlns="http://schemas.openxmlformats.org/spreadsheetml/2006/main" count="1394" uniqueCount="786">
  <si>
    <t>Input assumptions book</t>
  </si>
  <si>
    <t>2017-18</t>
  </si>
  <si>
    <t>2020-21</t>
  </si>
  <si>
    <t>Reliance Restricted</t>
  </si>
  <si>
    <t>Purpose</t>
  </si>
  <si>
    <t>Date</t>
  </si>
  <si>
    <t>Version</t>
  </si>
  <si>
    <t>Notes</t>
  </si>
  <si>
    <t>The worksheets in this book provide the assumptions for each driver for each scenario.</t>
  </si>
  <si>
    <t>The Scenarios tab in this workbook contains some key study parameters and summarises the assumptions for each scenario.</t>
  </si>
  <si>
    <t>The subsequent tabs contain the detailed data behind each set of assumptions, with other input data used in the model.</t>
  </si>
  <si>
    <t>How to navigate this assumptions book</t>
  </si>
  <si>
    <t>Study start:</t>
  </si>
  <si>
    <t>Study end:</t>
  </si>
  <si>
    <t>Number of years:</t>
  </si>
  <si>
    <t>Key driver</t>
  </si>
  <si>
    <t>Sheet</t>
  </si>
  <si>
    <t>Options</t>
  </si>
  <si>
    <t>Reporting dollars:</t>
  </si>
  <si>
    <t>Rooftop PV</t>
  </si>
  <si>
    <t>Carbon price</t>
  </si>
  <si>
    <t>2016-17</t>
  </si>
  <si>
    <t>2018-19</t>
  </si>
  <si>
    <t>2019-20</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</si>
  <si>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</si>
  <si>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</si>
  <si>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</si>
  <si>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</si>
  <si>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</si>
  <si>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</si>
  <si>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</si>
  <si>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</si>
  <si>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</si>
  <si>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</si>
  <si>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</si>
  <si>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</si>
  <si>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</si>
  <si>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</si>
  <si>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</si>
  <si>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</si>
  <si>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</si>
  <si>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</si>
  <si>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</si>
  <si>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</si>
  <si>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</si>
  <si>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</si>
  <si>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</si>
  <si>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</si>
  <si>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</si>
  <si>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</si>
  <si>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_</t>
  </si>
  <si>
    <t>No explicit carbon price</t>
  </si>
  <si>
    <t>Option 1</t>
  </si>
  <si>
    <t>;Operational energy (GWh p.a. sent-out)</t>
  </si>
  <si>
    <t>Sources:</t>
  </si>
  <si>
    <t>;Energy (GWh p.a. sent-out)</t>
  </si>
  <si>
    <t>All cells with coloured numbers represent calculations. All data with no colours are the numbers taken directly from the data source.</t>
  </si>
  <si>
    <t>Rooftop PV forecasts for the WEM</t>
  </si>
  <si>
    <t>Operational peak demand forecasts for the WEM</t>
  </si>
  <si>
    <t>Operational energy forecasts for the WEM</t>
  </si>
  <si>
    <t>Average size battery:</t>
  </si>
  <si>
    <t>kWh</t>
  </si>
  <si>
    <t>kW</t>
  </si>
  <si>
    <t>N/A</t>
  </si>
  <si>
    <t>Facility code</t>
  </si>
  <si>
    <t>ALCOA_WGP</t>
  </si>
  <si>
    <t>ALINTA_PNJ_U1</t>
  </si>
  <si>
    <t>ALINTA_PNJ_U2</t>
  </si>
  <si>
    <t>ALINTA_WGP_GT</t>
  </si>
  <si>
    <t>ALINTA_WGP_U2</t>
  </si>
  <si>
    <t>BW1_BLUEWATERS_G2</t>
  </si>
  <si>
    <t>BW2_BLUEWATERS_G1</t>
  </si>
  <si>
    <t>COCKBURN_CCG1</t>
  </si>
  <si>
    <t>COLLIE_G1</t>
  </si>
  <si>
    <t>KEMERTON_GT11</t>
  </si>
  <si>
    <t>KEMERTON_GT12</t>
  </si>
  <si>
    <t>KWINANA_GT1</t>
  </si>
  <si>
    <t>KWINANA_GT2</t>
  </si>
  <si>
    <t>KWINANA_GT3</t>
  </si>
  <si>
    <t>MUJA_G1</t>
  </si>
  <si>
    <t>MUJA_G2</t>
  </si>
  <si>
    <t>MUJA_G3</t>
  </si>
  <si>
    <t>MUJA_G4</t>
  </si>
  <si>
    <t>MUJA_G5</t>
  </si>
  <si>
    <t>MUJA_G6</t>
  </si>
  <si>
    <t>MUJA_G7</t>
  </si>
  <si>
    <t>MUJA_G8</t>
  </si>
  <si>
    <t>MUNGARRA_GT1</t>
  </si>
  <si>
    <t>MUNGARRA_GT2</t>
  </si>
  <si>
    <t>MUNGARRA_GT3</t>
  </si>
  <si>
    <t>NAMKKN_MERR_SG1</t>
  </si>
  <si>
    <t>NEWGEN_KWINANA_CCG1</t>
  </si>
  <si>
    <t>NEWGEN_NEERABUP_GT1</t>
  </si>
  <si>
    <t>PERTHENERGY_KWINANA_GT1</t>
  </si>
  <si>
    <t>PINJAR_GT1</t>
  </si>
  <si>
    <t>PINJAR_GT10</t>
  </si>
  <si>
    <t>PINJAR_GT11</t>
  </si>
  <si>
    <t>PINJAR_GT2</t>
  </si>
  <si>
    <t>PINJAR_GT3</t>
  </si>
  <si>
    <t>PINJAR_GT4</t>
  </si>
  <si>
    <t>PINJAR_GT5</t>
  </si>
  <si>
    <t>PINJAR_GT7</t>
  </si>
  <si>
    <t>PINJAR_GT9</t>
  </si>
  <si>
    <t>PPP_KCP_EG1</t>
  </si>
  <si>
    <t>PRK_AG</t>
  </si>
  <si>
    <t>STHRNCRS_EG</t>
  </si>
  <si>
    <t>TESLA_GERALDTON_G1</t>
  </si>
  <si>
    <t>TESLA_KEMERTON_G1</t>
  </si>
  <si>
    <t>TESLA_NORTHAM_G1</t>
  </si>
  <si>
    <t>TESLA_PICTON_G1</t>
  </si>
  <si>
    <t>TIWEST_COG1</t>
  </si>
  <si>
    <t>WEST_KALGOORLIE_GT2</t>
  </si>
  <si>
    <t>WEST_KALGOORLIE_GT3</t>
  </si>
  <si>
    <t>Fuel prices</t>
  </si>
  <si>
    <t>New generators (or post fuel contract)</t>
  </si>
  <si>
    <t>New gas generator (Muja region)</t>
  </si>
  <si>
    <t>Fuel costs for new and existing generators including delivery</t>
  </si>
  <si>
    <t>Assumptions:</t>
  </si>
  <si>
    <t>Expected</t>
  </si>
  <si>
    <t>ALINTA_WWF</t>
  </si>
  <si>
    <t>Wind turbine</t>
  </si>
  <si>
    <t>EDWFMAN_WF1</t>
  </si>
  <si>
    <t>ALBANY_WF1</t>
  </si>
  <si>
    <t>INVESTEC_COLLGAR_WF1</t>
  </si>
  <si>
    <t>MWF_MUMBIDA_WF1</t>
  </si>
  <si>
    <t>GREENOUGH_RIVER_PV1</t>
  </si>
  <si>
    <t>GRASMERE_WF1</t>
  </si>
  <si>
    <t>Single axis tracking PV</t>
  </si>
  <si>
    <t>Badgingarra</t>
  </si>
  <si>
    <t>Project</t>
  </si>
  <si>
    <t>;Energy (MWh sent-out)</t>
  </si>
  <si>
    <t>Low</t>
  </si>
  <si>
    <t>Capex</t>
  </si>
  <si>
    <t>Electric vehicles</t>
  </si>
  <si>
    <t>Demand response</t>
  </si>
  <si>
    <t>Real June 2016 AUD/kW</t>
  </si>
  <si>
    <t>Capex Real June 2016 AUD/kW nameplate</t>
  </si>
  <si>
    <t>Capital costs (for year of completion) (Real June 2016 $/kW nameplate)</t>
  </si>
  <si>
    <t>Black Coal - SC</t>
  </si>
  <si>
    <t>Black Coal - SC - w CCS</t>
  </si>
  <si>
    <t>CCGT</t>
  </si>
  <si>
    <t>CCGT - w CCS</t>
  </si>
  <si>
    <t>OCGT</t>
  </si>
  <si>
    <t>CST central receiver - 6h storage</t>
  </si>
  <si>
    <r>
      <t>;Carbon price ($/t CO</t>
    </r>
    <r>
      <rPr>
        <vertAlign val="subscript"/>
        <sz val="11"/>
        <color theme="1"/>
        <rFont val="Calibri"/>
        <family val="2"/>
        <scheme val="minor"/>
      </rPr>
      <t>2</t>
    </r>
    <r>
      <rPr>
        <sz val="11"/>
        <color theme="1"/>
        <rFont val="Calibri"/>
        <family val="2"/>
        <scheme val="minor"/>
      </rPr>
      <t>-e)</t>
    </r>
  </si>
  <si>
    <t>2047-48</t>
  </si>
  <si>
    <t>AEMO "Moderate" 2015</t>
  </si>
  <si>
    <t>AEMO "Neutral" 2016</t>
  </si>
  <si>
    <t>Capacity (MW)</t>
  </si>
  <si>
    <t>Tech</t>
  </si>
  <si>
    <t>Capacity factor</t>
  </si>
  <si>
    <t>Existing</t>
  </si>
  <si>
    <t>Greenough River 2</t>
  </si>
  <si>
    <t>Retirement schedule</t>
  </si>
  <si>
    <t>Comments</t>
  </si>
  <si>
    <t>Black Coal</t>
  </si>
  <si>
    <t>Distillate</t>
  </si>
  <si>
    <t xml:space="preserve">Targets shown are 'Operational, sent-out' </t>
  </si>
  <si>
    <t>;Annual peak demand (MW) 10% POE</t>
  </si>
  <si>
    <t>; Annual energy required by EVs (GWh)</t>
  </si>
  <si>
    <t>Expected rooftop PV uptake</t>
  </si>
  <si>
    <t>Low rooftop PV uptake</t>
  </si>
  <si>
    <t>High rooftop PV uptake</t>
  </si>
  <si>
    <t>;Capacity (MW)</t>
  </si>
  <si>
    <t>Medium storage uptake</t>
  </si>
  <si>
    <t>Low storage uptake</t>
  </si>
  <si>
    <t>High storage uptake</t>
  </si>
  <si>
    <t>;Peak demand reduction from battery storage (MW p.a. sent-out)</t>
  </si>
  <si>
    <t>Jacobs IMO assumptions:</t>
  </si>
  <si>
    <t>Coal and liquid fuel prices kept constant (and as such alternative maximum market price also kept constant)</t>
  </si>
  <si>
    <t>$/GJ</t>
  </si>
  <si>
    <t>Technology</t>
  </si>
  <si>
    <t>Cogeneration</t>
  </si>
  <si>
    <t>Emu Downs Solar Farm</t>
  </si>
  <si>
    <t>SWCJV_WORSLEY_COGEN_COG1</t>
  </si>
  <si>
    <t>from study start</t>
  </si>
  <si>
    <t xml:space="preserve">Retired. </t>
  </si>
  <si>
    <t>GERALDTON_GT1</t>
  </si>
  <si>
    <t>Key drivers for selection</t>
  </si>
  <si>
    <t>Technology CAPEX</t>
  </si>
  <si>
    <t>Source, AEMO "Moderate": AEMO Planning Assumptions (2015)</t>
  </si>
  <si>
    <t>Renewable energy targets</t>
  </si>
  <si>
    <t>New renewable generation</t>
  </si>
  <si>
    <t>North Country</t>
  </si>
  <si>
    <t>Albany</t>
  </si>
  <si>
    <t>East Country</t>
  </si>
  <si>
    <t>Kwinana</t>
  </si>
  <si>
    <t>SWIS renewable planting list</t>
  </si>
  <si>
    <t>Generator retirements</t>
  </si>
  <si>
    <t>https://www.synergy.net.au/About-us/News-and-announcements/Media-releases/Synergy-to-Reduce-Generation-Capacity-by-380-MW</t>
  </si>
  <si>
    <t>Announced and suggested capacity developments</t>
  </si>
  <si>
    <t>Based on public announcements further retirements may be implemented based on simulation outcomes.</t>
  </si>
  <si>
    <t>MUJA_G1 (Muja A)</t>
  </si>
  <si>
    <t>MUJA_G2 (Muja A)</t>
  </si>
  <si>
    <t>MUJA_G3 (Muja B)</t>
  </si>
  <si>
    <t>MUJA_G4 (Muja B)</t>
  </si>
  <si>
    <t>Thermal generation retirements</t>
  </si>
  <si>
    <t>Energy</t>
  </si>
  <si>
    <t>2017 High</t>
  </si>
  <si>
    <t>2017 Low</t>
  </si>
  <si>
    <t>High</t>
  </si>
  <si>
    <t>AEMO High demand scenario</t>
  </si>
  <si>
    <t>AEMO Medium demand scenario</t>
  </si>
  <si>
    <t>AEMO Low demand scenario</t>
  </si>
  <si>
    <t>Energy Forecasts
Peak Demand Forecasts</t>
  </si>
  <si>
    <t>2017 AEMO ESOO (High)</t>
  </si>
  <si>
    <t>2017 AEMO ESOO (Expected)</t>
  </si>
  <si>
    <t>2017 AEMO ESOO (Low)</t>
  </si>
  <si>
    <t>2017 AEMO ESOO (Medium)</t>
  </si>
  <si>
    <t>New entrant technology parameters</t>
  </si>
  <si>
    <t>Costs in real June 2016 AUD</t>
  </si>
  <si>
    <t>New entrant parameters</t>
  </si>
  <si>
    <t>New entrant params</t>
  </si>
  <si>
    <t>Industrial demand</t>
  </si>
  <si>
    <t xml:space="preserve">Byford Solar </t>
  </si>
  <si>
    <t>2017 Medium:</t>
  </si>
  <si>
    <t>2017 Low:</t>
  </si>
  <si>
    <t>2017 High:</t>
  </si>
  <si>
    <t>2017 Medium</t>
  </si>
  <si>
    <t>Option 2</t>
  </si>
  <si>
    <t>Warradarge Stage 1</t>
  </si>
  <si>
    <t>Option 3</t>
  </si>
  <si>
    <t>Northam Solar Project</t>
  </si>
  <si>
    <t>Public Utilities Office</t>
  </si>
  <si>
    <t>real June 2017 AUD</t>
  </si>
  <si>
    <t>Assumed renewable connections</t>
  </si>
  <si>
    <t>1. Synergy 380 MW base retirement schedule
2. Synergy 380 MW base retirement schedule with additional Client specified retirement
[Note: Additional projects may be retired throughout the study in response to market conditions]</t>
  </si>
  <si>
    <t>1. Legislated LRET (33 TWh by 2020)
2. Legislated LRET (33 TWh by 2020) plus WA state-based target</t>
  </si>
  <si>
    <t>1. AEMO ESOO 2017 (published in June 2017) - Expected
2. AEMO ESOO 2017 (published in June 2017) - High
3. AEMO ESOO 2017 (published in June 2017) - Low
4. AEMO ESOO 2017 (published in June 2017) - Low, with additional industrial and edge-of-grid loads moving off-grid</t>
  </si>
  <si>
    <t>Scenario narrative</t>
  </si>
  <si>
    <t>Base Scenario</t>
  </si>
  <si>
    <t>Scenario name</t>
  </si>
  <si>
    <t>1. No change - just as per AEMO ESOO 2017 trajectory
2. Client specified industrial load changes</t>
  </si>
  <si>
    <t>Transmission network expansion</t>
  </si>
  <si>
    <t>Emission reduction policy</t>
  </si>
  <si>
    <t>1. AEMO ESOO 2017 (published in June 2017) - Expected
2. AEMO ESOO 2017 (published in June 2017) - High
3. AEMO ESOO 2017 (published in June 2017) - Low
4. Higher rooftop PV uptake than High ESOO 2017 scenario</t>
  </si>
  <si>
    <t>1. Reflected in the constraint equations provided by Western Power.</t>
  </si>
  <si>
    <t>1. AEMO NTNDP 2016</t>
  </si>
  <si>
    <t>1. AEMO ESOO 2017 (published in June 2017)  - Expected
2. AEMO ESOO 2017 (published in June 2017) - High
3. AEMO ESOO 2017 (published in June 2017) - Low
4. Based on AEMO ESOO 2017 (published in June 2017) - Higher uptake</t>
  </si>
  <si>
    <t>Capital costs for new technologies including connection costs</t>
  </si>
  <si>
    <t>Solar PV - Fixed</t>
  </si>
  <si>
    <t>Solar PV - SAT</t>
  </si>
  <si>
    <t>Solar PV - DAT</t>
  </si>
  <si>
    <t>Wind</t>
  </si>
  <si>
    <t>Large-scale storage (4 hours)</t>
  </si>
  <si>
    <t>;Capital costs (for year of completion) (Real June 2016 $/kW nameplate)</t>
  </si>
  <si>
    <t>CSIRO/Jacobs (Weak scenario)</t>
  </si>
  <si>
    <t>CSIRO/Jacobs (Neutral scenario)</t>
  </si>
  <si>
    <t>CSIRO/Jacobs (Strong scenario)</t>
  </si>
  <si>
    <t>WACC</t>
  </si>
  <si>
    <t>WACC Aug 15</t>
  </si>
  <si>
    <t>NTNDP technology</t>
  </si>
  <si>
    <t xml:space="preserve">Auxiliaries (%) </t>
  </si>
  <si>
    <t>FOM ($/MW)</t>
  </si>
  <si>
    <t>VOM ($/MWh sent-out)</t>
  </si>
  <si>
    <t>Economic life (years)</t>
  </si>
  <si>
    <t>Emissions captured (%)</t>
  </si>
  <si>
    <t>Electric vehicle uptake</t>
  </si>
  <si>
    <t>;Gas prices ($/GJ)</t>
  </si>
  <si>
    <t>GSOO (High)</t>
  </si>
  <si>
    <t>GSOO (Low)</t>
  </si>
  <si>
    <t>GSOO (Base)</t>
  </si>
  <si>
    <t>Fuel prices GSOO
Fuel prices existing units</t>
  </si>
  <si>
    <t>Select GSOO gas price trajectory:</t>
  </si>
  <si>
    <t>Starting price (2016-17)</t>
  </si>
  <si>
    <t>Cunderdin Solar Farm</t>
  </si>
  <si>
    <t>Renewable bidding strategy</t>
  </si>
  <si>
    <t>1. Renewable projects to be bid at $0/MWh.
2. Renewable projects built before 2020 to be bid at -$40/MWh to reflect implicit LGC revenue. Other projects to be bid at $0/MWh.</t>
  </si>
  <si>
    <t>Behind-the-meter (domestic) storage uptake forecasts for the WEM</t>
  </si>
  <si>
    <t>Large-scale storage could be installed in addition to the below forecast, if profitable.</t>
  </si>
  <si>
    <t>Battery storage forecasts</t>
  </si>
  <si>
    <t>Behind-the-meter storage uptake</t>
  </si>
  <si>
    <t>Low demand</t>
  </si>
  <si>
    <t>High demand</t>
  </si>
  <si>
    <t>As in Base Scenario, except using AEMO's Strong economic growth assumptions. This will test the bookend on constrained access outcomes in a future with high demand.</t>
  </si>
  <si>
    <t>As in Base Scenario, except using AEMO's Weak economic growth assumptions. This will test the bookend on constrained access outcomes in a future with low demand.</t>
  </si>
  <si>
    <t>Generator marginal loss factors</t>
  </si>
  <si>
    <t>Generator marginal loss factors assumed in the forward-looking modelling</t>
  </si>
  <si>
    <t>Code</t>
  </si>
  <si>
    <t>Location</t>
  </si>
  <si>
    <t>MU_refnode</t>
  </si>
  <si>
    <t>ST_refnode</t>
  </si>
  <si>
    <t>WWWF</t>
  </si>
  <si>
    <t>Walkaway Windfarm</t>
  </si>
  <si>
    <t>TMBA</t>
  </si>
  <si>
    <t>Mumbida Wind Farm</t>
  </si>
  <si>
    <t>WWGP</t>
  </si>
  <si>
    <t>Wagerup</t>
  </si>
  <si>
    <t>TWOJ</t>
  </si>
  <si>
    <t>Worsley (Joint Venture)</t>
  </si>
  <si>
    <t>TWOW</t>
  </si>
  <si>
    <t>Worsley (Worsley)</t>
  </si>
  <si>
    <t>TAPL</t>
  </si>
  <si>
    <t>Alcoa Pinjarra (Alinta)</t>
  </si>
  <si>
    <t>WCGW</t>
  </si>
  <si>
    <t>Collgar Windfarm</t>
  </si>
  <si>
    <t>TAPA</t>
  </si>
  <si>
    <t>Alcoa Pinjarra (Alcoa)</t>
  </si>
  <si>
    <t>TMDP</t>
  </si>
  <si>
    <t>Merredin Power Station (Nammarkin)</t>
  </si>
  <si>
    <t>WCPS</t>
  </si>
  <si>
    <t>Collie PWS</t>
  </si>
  <si>
    <t>WWCL</t>
  </si>
  <si>
    <t>Western Collieries</t>
  </si>
  <si>
    <t>WMPS</t>
  </si>
  <si>
    <t>Muja PWS</t>
  </si>
  <si>
    <t>TBLB</t>
  </si>
  <si>
    <t>Bluewaters</t>
  </si>
  <si>
    <t>WKEM</t>
  </si>
  <si>
    <t>Kemerton PWS</t>
  </si>
  <si>
    <t>WMGA</t>
  </si>
  <si>
    <t>Mungarra GTs</t>
  </si>
  <si>
    <t>WBOD</t>
  </si>
  <si>
    <t>Boddington</t>
  </si>
  <si>
    <t>TLWA</t>
  </si>
  <si>
    <t>Lanwehr (Alinta)</t>
  </si>
  <si>
    <t>WBGM</t>
  </si>
  <si>
    <t>Boddington Gold Mine</t>
  </si>
  <si>
    <t>WMRR</t>
  </si>
  <si>
    <t>Marriot Road</t>
  </si>
  <si>
    <t>WBUH</t>
  </si>
  <si>
    <t>Bunbury Harbour</t>
  </si>
  <si>
    <t>WBSI</t>
  </si>
  <si>
    <t>Marriott Road Barrack Silicon Smelter</t>
  </si>
  <si>
    <t>WBDP</t>
  </si>
  <si>
    <t>Binningup Desalination Plant</t>
  </si>
  <si>
    <t>WPIC</t>
  </si>
  <si>
    <t>Picton 66kv</t>
  </si>
  <si>
    <t>TOLA</t>
  </si>
  <si>
    <t>Oakley (Alinta)</t>
  </si>
  <si>
    <t>WBTN</t>
  </si>
  <si>
    <t>Bridgetown</t>
  </si>
  <si>
    <t>WEMD</t>
  </si>
  <si>
    <t>Emu Downs</t>
  </si>
  <si>
    <t>WPNJ</t>
  </si>
  <si>
    <t>Pinjarra</t>
  </si>
  <si>
    <t>TMGS</t>
  </si>
  <si>
    <t>Greenough River Solar Farm (Mungarra)</t>
  </si>
  <si>
    <t>WMJP</t>
  </si>
  <si>
    <t>Manjimup</t>
  </si>
  <si>
    <t>WKND</t>
  </si>
  <si>
    <t>Kwinana Donaldson Road (Western Energy)</t>
  </si>
  <si>
    <t>WCOE</t>
  </si>
  <si>
    <t>Collie</t>
  </si>
  <si>
    <t>WHIS</t>
  </si>
  <si>
    <t>Hismelt</t>
  </si>
  <si>
    <t>WKPS</t>
  </si>
  <si>
    <t>Kwinana PWS</t>
  </si>
  <si>
    <t>WNGK</t>
  </si>
  <si>
    <t>NewGen Kwinana</t>
  </si>
  <si>
    <t>WPLD</t>
  </si>
  <si>
    <t>Parklands</t>
  </si>
  <si>
    <t>WMSS</t>
  </si>
  <si>
    <t>Meadow Springs</t>
  </si>
  <si>
    <t>WKMK</t>
  </si>
  <si>
    <t>Kerr McGee Kwinana</t>
  </si>
  <si>
    <t>WMHA</t>
  </si>
  <si>
    <t>Mandurah</t>
  </si>
  <si>
    <t>WGNI</t>
  </si>
  <si>
    <t>Glen Iris</t>
  </si>
  <si>
    <t>WDUR</t>
  </si>
  <si>
    <t>Durlacher</t>
  </si>
  <si>
    <t>WGTN</t>
  </si>
  <si>
    <t>Geraldton</t>
  </si>
  <si>
    <t>TMSK</t>
  </si>
  <si>
    <t>Mason Road (KPP)</t>
  </si>
  <si>
    <t>WCBP</t>
  </si>
  <si>
    <t>Mason Road CSBP</t>
  </si>
  <si>
    <t>WMSR</t>
  </si>
  <si>
    <t>Mason Road</t>
  </si>
  <si>
    <t>WAKW</t>
  </si>
  <si>
    <t>Kwinana Alcoa</t>
  </si>
  <si>
    <t>WKDP</t>
  </si>
  <si>
    <t>Kwinana Desalination Plant</t>
  </si>
  <si>
    <t>WRAN</t>
  </si>
  <si>
    <t>Rangeway</t>
  </si>
  <si>
    <t>WCPN</t>
  </si>
  <si>
    <t>Chapman</t>
  </si>
  <si>
    <t>WKOJ</t>
  </si>
  <si>
    <t>Kojonup</t>
  </si>
  <si>
    <t>WBHK</t>
  </si>
  <si>
    <t>Broken Hill Kwinana</t>
  </si>
  <si>
    <t>WBNP</t>
  </si>
  <si>
    <t>Beenup</t>
  </si>
  <si>
    <t>WWMG</t>
  </si>
  <si>
    <t>Western Mining</t>
  </si>
  <si>
    <t>WAFM</t>
  </si>
  <si>
    <t>Australian Fused Materials</t>
  </si>
  <si>
    <t>WBPM</t>
  </si>
  <si>
    <t>British Petroleum</t>
  </si>
  <si>
    <t>WWLN</t>
  </si>
  <si>
    <t>Willetton</t>
  </si>
  <si>
    <t>WMUR</t>
  </si>
  <si>
    <t>Murdoch</t>
  </si>
  <si>
    <t>WWSD</t>
  </si>
  <si>
    <t>Westralian Sands</t>
  </si>
  <si>
    <t>WCCL</t>
  </si>
  <si>
    <t>Cockburn Cement Ltd</t>
  </si>
  <si>
    <t>WSNR</t>
  </si>
  <si>
    <t>Southern River</t>
  </si>
  <si>
    <t>WCCT</t>
  </si>
  <si>
    <t>Cockburn Cement</t>
  </si>
  <si>
    <t>WMDN</t>
  </si>
  <si>
    <t>Maddington</t>
  </si>
  <si>
    <t>WBEC</t>
  </si>
  <si>
    <t>Beckenham</t>
  </si>
  <si>
    <t>WCVE</t>
  </si>
  <si>
    <t>Canning Vale</t>
  </si>
  <si>
    <t>WRTN</t>
  </si>
  <si>
    <t>Riverton</t>
  </si>
  <si>
    <t>WMED</t>
  </si>
  <si>
    <t>Medina</t>
  </si>
  <si>
    <t>WGNL</t>
  </si>
  <si>
    <t>Gosnells</t>
  </si>
  <si>
    <t>WROH</t>
  </si>
  <si>
    <t>Rockingham</t>
  </si>
  <si>
    <t>WPJR</t>
  </si>
  <si>
    <t>Pinjar</t>
  </si>
  <si>
    <t>WWAI</t>
  </si>
  <si>
    <t>Waikiki</t>
  </si>
  <si>
    <t>WWEL</t>
  </si>
  <si>
    <t>Welshpool</t>
  </si>
  <si>
    <t>WKDL</t>
  </si>
  <si>
    <t>Kewdale</t>
  </si>
  <si>
    <t>WTLN</t>
  </si>
  <si>
    <t>Tomlinson Street</t>
  </si>
  <si>
    <t>WRVE</t>
  </si>
  <si>
    <t>Rivervale</t>
  </si>
  <si>
    <t>WVPA</t>
  </si>
  <si>
    <t>Victoria Park</t>
  </si>
  <si>
    <t>WBEL</t>
  </si>
  <si>
    <t>Belmont</t>
  </si>
  <si>
    <t>WTTS</t>
  </si>
  <si>
    <t>Tate Street</t>
  </si>
  <si>
    <t>WGNN</t>
  </si>
  <si>
    <t>Newgen Neerabup</t>
  </si>
  <si>
    <t>WBYF</t>
  </si>
  <si>
    <t>Byford</t>
  </si>
  <si>
    <t>WBIB</t>
  </si>
  <si>
    <t>Bibra Lake</t>
  </si>
  <si>
    <t>WENB</t>
  </si>
  <si>
    <t>Eneabba</t>
  </si>
  <si>
    <t>WKMC</t>
  </si>
  <si>
    <t xml:space="preserve">Cataby Kerr McGee </t>
  </si>
  <si>
    <t>WCAP</t>
  </si>
  <si>
    <t>Capel</t>
  </si>
  <si>
    <t>WBTY</t>
  </si>
  <si>
    <t>Bentley</t>
  </si>
  <si>
    <t>WHZM</t>
  </si>
  <si>
    <t>Hazelmere</t>
  </si>
  <si>
    <t>WMJX</t>
  </si>
  <si>
    <t>Midland Junction</t>
  </si>
  <si>
    <t>WRGN</t>
  </si>
  <si>
    <t>Regans</t>
  </si>
  <si>
    <t>WKMM</t>
  </si>
  <si>
    <t xml:space="preserve">Muchea Kerr McGee </t>
  </si>
  <si>
    <t>WMUC</t>
  </si>
  <si>
    <t>Muchea</t>
  </si>
  <si>
    <t>WMLG</t>
  </si>
  <si>
    <t>Malaga</t>
  </si>
  <si>
    <t>WAMT</t>
  </si>
  <si>
    <t>Amherst</t>
  </si>
  <si>
    <t>WKDN</t>
  </si>
  <si>
    <t>Kondinin</t>
  </si>
  <si>
    <t>WNOW</t>
  </si>
  <si>
    <t>Nowgerup</t>
  </si>
  <si>
    <t>WYCP</t>
  </si>
  <si>
    <t>Yanchep</t>
  </si>
  <si>
    <t>WWNO</t>
  </si>
  <si>
    <t>Wanneroo</t>
  </si>
  <si>
    <t>WTSG</t>
  </si>
  <si>
    <t>Three Springs</t>
  </si>
  <si>
    <t>WCLN</t>
  </si>
  <si>
    <t>Clarence Street</t>
  </si>
  <si>
    <t>WCOL</t>
  </si>
  <si>
    <t>Collier</t>
  </si>
  <si>
    <t>WHBK</t>
  </si>
  <si>
    <t>Henley Brook</t>
  </si>
  <si>
    <t>WNFL</t>
  </si>
  <si>
    <t>North Fremantle</t>
  </si>
  <si>
    <t>WEDD</t>
  </si>
  <si>
    <t>Edmund Street</t>
  </si>
  <si>
    <t>WCKN</t>
  </si>
  <si>
    <t>Clarkson</t>
  </si>
  <si>
    <t>WARK</t>
  </si>
  <si>
    <t>Arkana</t>
  </si>
  <si>
    <t>WMDY</t>
  </si>
  <si>
    <t>Munday</t>
  </si>
  <si>
    <t>WBCH</t>
  </si>
  <si>
    <t>Beechboro</t>
  </si>
  <si>
    <t>WFFD</t>
  </si>
  <si>
    <t>Forrestfield</t>
  </si>
  <si>
    <t>WJDP</t>
  </si>
  <si>
    <t>Joondalup</t>
  </si>
  <si>
    <t>WCTE</t>
  </si>
  <si>
    <t>Cottesloe</t>
  </si>
  <si>
    <t>WDTN</t>
  </si>
  <si>
    <t>Darlington</t>
  </si>
  <si>
    <t>WAPM</t>
  </si>
  <si>
    <t>Australian Paper Mills</t>
  </si>
  <si>
    <t>WBCT</t>
  </si>
  <si>
    <t>Balcatta</t>
  </si>
  <si>
    <t>WHFS</t>
  </si>
  <si>
    <t>Hadfields</t>
  </si>
  <si>
    <t>WMOY</t>
  </si>
  <si>
    <t>Morley</t>
  </si>
  <si>
    <t>WMIL</t>
  </si>
  <si>
    <t>Milligan Street</t>
  </si>
  <si>
    <t>WYKE</t>
  </si>
  <si>
    <t>Yokine</t>
  </si>
  <si>
    <t>WOPK</t>
  </si>
  <si>
    <t>Osborne Park</t>
  </si>
  <si>
    <t>WKDA</t>
  </si>
  <si>
    <t>Kalamunda</t>
  </si>
  <si>
    <t>WJTE</t>
  </si>
  <si>
    <t>Joel Terrace</t>
  </si>
  <si>
    <t>WMUL</t>
  </si>
  <si>
    <t>Mullaloo</t>
  </si>
  <si>
    <t>WWGA</t>
  </si>
  <si>
    <t>Wangara</t>
  </si>
  <si>
    <t>WLDE</t>
  </si>
  <si>
    <t>Landsdale</t>
  </si>
  <si>
    <t>WSUM</t>
  </si>
  <si>
    <t>Summer St</t>
  </si>
  <si>
    <t>WCKT</t>
  </si>
  <si>
    <t>Cook Street</t>
  </si>
  <si>
    <t>WHAY</t>
  </si>
  <si>
    <t>Hay Street</t>
  </si>
  <si>
    <t>WNBH</t>
  </si>
  <si>
    <t>North Beach</t>
  </si>
  <si>
    <t>WNGN</t>
  </si>
  <si>
    <t>Narrogin</t>
  </si>
  <si>
    <t>WNPH</t>
  </si>
  <si>
    <t>North Perth</t>
  </si>
  <si>
    <t>WEDG</t>
  </si>
  <si>
    <t>Edgewater</t>
  </si>
  <si>
    <t>WPBY</t>
  </si>
  <si>
    <t>Padbury</t>
  </si>
  <si>
    <t>WSFT</t>
  </si>
  <si>
    <t>South Fremantle 66kV</t>
  </si>
  <si>
    <t>WOCN</t>
  </si>
  <si>
    <t>O'Connor</t>
  </si>
  <si>
    <t>WSRD</t>
  </si>
  <si>
    <t>Sutherland</t>
  </si>
  <si>
    <t>TKRA</t>
  </si>
  <si>
    <t>Karara Three Springs</t>
  </si>
  <si>
    <t>WWNT</t>
  </si>
  <si>
    <t>Wellington Street</t>
  </si>
  <si>
    <t>WTST</t>
  </si>
  <si>
    <t>Three Springs Terminal</t>
  </si>
  <si>
    <t>WMAG</t>
  </si>
  <si>
    <t>Manning Street</t>
  </si>
  <si>
    <t>WSPA</t>
  </si>
  <si>
    <t>Shenton Park</t>
  </si>
  <si>
    <t>WFRT</t>
  </si>
  <si>
    <t>Forrest Ave</t>
  </si>
  <si>
    <t>WMYR</t>
  </si>
  <si>
    <t>Myaree</t>
  </si>
  <si>
    <t>WBSN</t>
  </si>
  <si>
    <t>Busselton</t>
  </si>
  <si>
    <t>WSVY</t>
  </si>
  <si>
    <t>Sawyers Valley</t>
  </si>
  <si>
    <t>WUNI</t>
  </si>
  <si>
    <t>University</t>
  </si>
  <si>
    <t>WNED</t>
  </si>
  <si>
    <t>Nedlands</t>
  </si>
  <si>
    <t>WMCR</t>
  </si>
  <si>
    <t>Medical Centre</t>
  </si>
  <si>
    <t>WMWR</t>
  </si>
  <si>
    <t>Mundaring Weir</t>
  </si>
  <si>
    <t>WWDN</t>
  </si>
  <si>
    <t>Wembley Downs</t>
  </si>
  <si>
    <t>WHEP</t>
  </si>
  <si>
    <t>Herdsman Parade</t>
  </si>
  <si>
    <t>WMOR</t>
  </si>
  <si>
    <t>Moora</t>
  </si>
  <si>
    <t>WCLP</t>
  </si>
  <si>
    <t>Coolup</t>
  </si>
  <si>
    <t>WWAG</t>
  </si>
  <si>
    <t>Wagin</t>
  </si>
  <si>
    <t>WMER</t>
  </si>
  <si>
    <t>Merredin 66kV</t>
  </si>
  <si>
    <t>WKAT</t>
  </si>
  <si>
    <t>Katanning</t>
  </si>
  <si>
    <t>WMBR</t>
  </si>
  <si>
    <t>Mt Barker</t>
  </si>
  <si>
    <t>WNOR</t>
  </si>
  <si>
    <t>Northam</t>
  </si>
  <si>
    <t>WBDE</t>
  </si>
  <si>
    <t>Baandee (WC)</t>
  </si>
  <si>
    <t>WWUN</t>
  </si>
  <si>
    <t>Wundowie</t>
  </si>
  <si>
    <t>WGGV</t>
  </si>
  <si>
    <t>Golden Grove</t>
  </si>
  <si>
    <t>WKEL</t>
  </si>
  <si>
    <t>Kellerberrin</t>
  </si>
  <si>
    <t>WALB</t>
  </si>
  <si>
    <t>WBNY</t>
  </si>
  <si>
    <t>Bounty</t>
  </si>
  <si>
    <t>WYLN</t>
  </si>
  <si>
    <t>Yilgarn</t>
  </si>
  <si>
    <t>WCUN</t>
  </si>
  <si>
    <t>Cunderdin</t>
  </si>
  <si>
    <t>WMRV</t>
  </si>
  <si>
    <t>Margaret River</t>
  </si>
  <si>
    <t>WCAR</t>
  </si>
  <si>
    <t>Carrabin</t>
  </si>
  <si>
    <t>WYER</t>
  </si>
  <si>
    <t>Yerbillon</t>
  </si>
  <si>
    <t>WBLD</t>
  </si>
  <si>
    <t>Boulder</t>
  </si>
  <si>
    <t>WWKT</t>
  </si>
  <si>
    <t>West Kalgoorlie</t>
  </si>
  <si>
    <t>WPKS</t>
  </si>
  <si>
    <t>Parkeston</t>
  </si>
  <si>
    <t>WPCY</t>
  </si>
  <si>
    <t>Piccadilly</t>
  </si>
  <si>
    <t>TWKG</t>
  </si>
  <si>
    <t>West Kalgoorlie GTs</t>
  </si>
  <si>
    <t>WBKF</t>
  </si>
  <si>
    <t>Black Flag</t>
  </si>
  <si>
    <t>TBLS</t>
  </si>
  <si>
    <t>Boulder (SCE)</t>
  </si>
  <si>
    <t>Unit_ID</t>
  </si>
  <si>
    <t>DSM 1</t>
  </si>
  <si>
    <t>DSM 2</t>
  </si>
  <si>
    <t>DSM 3</t>
  </si>
  <si>
    <t>DSM 4</t>
  </si>
  <si>
    <t>DSM 5</t>
  </si>
  <si>
    <t>DSM 6</t>
  </si>
  <si>
    <t>Solar PV FFP - Bunbury</t>
  </si>
  <si>
    <t>Solar PV FFP - East Country</t>
  </si>
  <si>
    <t>Solar PV FFP - Eastern Goldfields</t>
  </si>
  <si>
    <t>Solar PV FFP - Kwinana</t>
  </si>
  <si>
    <t>Solar PV FFP - Muja</t>
  </si>
  <si>
    <t>Solar PV FFP - Neerabup</t>
  </si>
  <si>
    <t>Solar PV FFP - North Country</t>
  </si>
  <si>
    <t>Solar PV SAT - Bunbury</t>
  </si>
  <si>
    <t>Solar PV SAT - East Country</t>
  </si>
  <si>
    <t>Solar PV SAT - Eastern Goldfields</t>
  </si>
  <si>
    <t>Solar PV SAT - Kwinana</t>
  </si>
  <si>
    <t>Solar PV SAT - Muja</t>
  </si>
  <si>
    <t>Solar PV SAT - Neerabup</t>
  </si>
  <si>
    <t>Solar PV SAT - North Country</t>
  </si>
  <si>
    <t>SWIS Biomass South</t>
  </si>
  <si>
    <t>Wind - Bunbury</t>
  </si>
  <si>
    <t>Wind - East Country</t>
  </si>
  <si>
    <t>Wind - Eastern Goldfields</t>
  </si>
  <si>
    <t>Wind - Kwinana</t>
  </si>
  <si>
    <t>Wind - Muja</t>
  </si>
  <si>
    <t>Wind - Neerabup</t>
  </si>
  <si>
    <t>Wind - North Country</t>
  </si>
  <si>
    <t>SWIS Bunbury CCGT 1</t>
  </si>
  <si>
    <t>SWIS Bunbury CCGT 2</t>
  </si>
  <si>
    <t>SWIS Bunbury OCGT 1</t>
  </si>
  <si>
    <t>SWIS Bunbury OCGT 2</t>
  </si>
  <si>
    <t>SWIS East Country CCGT 1</t>
  </si>
  <si>
    <t>SWIS East Country CCGT 2</t>
  </si>
  <si>
    <t>SWIS East Country OCGT 1</t>
  </si>
  <si>
    <t>SWIS East Country OCGT 2</t>
  </si>
  <si>
    <t>SWIS Eastern Goldfields CCGT 1</t>
  </si>
  <si>
    <t>SWIS Eastern Goldfields CCGT 2</t>
  </si>
  <si>
    <t>SWIS Eastern Goldfields OCGT 1</t>
  </si>
  <si>
    <t>SWIS Eastern Goldfields OCGT 2</t>
  </si>
  <si>
    <t>SWIS Kwinana CCGT 1</t>
  </si>
  <si>
    <t>SWIS Kwinana CCGT 2</t>
  </si>
  <si>
    <t>SWIS Kwinana OCGT 1</t>
  </si>
  <si>
    <t>SWIS Kwinana OCGT 2</t>
  </si>
  <si>
    <t>SWIS Muja CCGT 1</t>
  </si>
  <si>
    <t>SWIS Muja CCGT 2</t>
  </si>
  <si>
    <t>SWIS Muja OCGT 1</t>
  </si>
  <si>
    <t>SWIS Muja OCGT 2</t>
  </si>
  <si>
    <t>SWIS Neerabup CCGT 1</t>
  </si>
  <si>
    <t>SWIS Neerabup CCGT 2</t>
  </si>
  <si>
    <t>SWIS Neerabup OCGT 1</t>
  </si>
  <si>
    <t>SWIS Neerabup OCGT 2</t>
  </si>
  <si>
    <t>SWIS North Country CCGT 1</t>
  </si>
  <si>
    <t>SWIS North Country CCGT 2</t>
  </si>
  <si>
    <t>SWIS North Country OCGT 1</t>
  </si>
  <si>
    <t>SWIS North Country OCGT 2</t>
  </si>
  <si>
    <t>Mapping to WP Code</t>
  </si>
  <si>
    <t>ST_refnode MLF</t>
  </si>
  <si>
    <t>MLFs</t>
  </si>
  <si>
    <t>QAWF</t>
  </si>
  <si>
    <t>QTCN</t>
  </si>
  <si>
    <t>QTES</t>
  </si>
  <si>
    <t>QTCG</t>
  </si>
  <si>
    <t>* Note that Tesla units are provided a DLF. This is the 2017-18 value referred to the MU Bus</t>
  </si>
  <si>
    <t>* Note that Albany_WF1 is provided a DLF. This is the 2017-18 value referred to the MU Bus</t>
  </si>
  <si>
    <t>* Note that Grasmere_WF1 is provided a DLF. This is the 2017-18 value referred to the MU Bus, based on Albany_WF1</t>
  </si>
  <si>
    <t>QALB</t>
  </si>
  <si>
    <t>* Based on estimated generation-weighted MLF outcomes</t>
  </si>
  <si>
    <t>Gas fuel costs for new contracts</t>
  </si>
  <si>
    <t>AEMO GSOO Dec 2017:</t>
  </si>
  <si>
    <t>Direct from Gas Statement of Opportunities - December 2017, AEMO, in real December 2017 dollars</t>
  </si>
  <si>
    <t>Real June 2017 dollars</t>
  </si>
  <si>
    <t xml:space="preserve">Average gas spot price reported in the Jacobs report for 2016-17: </t>
  </si>
  <si>
    <t>CPI Q2 2017</t>
  </si>
  <si>
    <t>CPI Q4 2017</t>
  </si>
  <si>
    <t>All prices on this sheet in real June 2017 dollars</t>
  </si>
  <si>
    <t>CPI Q2 2016</t>
  </si>
  <si>
    <t>Synergy contract gas</t>
  </si>
  <si>
    <t>New gas</t>
  </si>
  <si>
    <t xml:space="preserve">2016-17 </t>
  </si>
  <si>
    <t>Goldfields</t>
  </si>
  <si>
    <t>CPI Q2 2015</t>
  </si>
  <si>
    <t>Perth</t>
  </si>
  <si>
    <t>Transport cost ($/GJ)</t>
  </si>
  <si>
    <t>Zone (Diesel)</t>
  </si>
  <si>
    <t>Fuel type</t>
  </si>
  <si>
    <t>New Gas</t>
  </si>
  <si>
    <t>Margin Peak off-peak Review (IMO) distillate transport costs ($/GJ) by zone.</t>
  </si>
  <si>
    <t>Margin Peak off-peak Review (IMO) fuel prices ($/GJ) by technology type.</t>
  </si>
  <si>
    <t>Reserve Capacity Targets are based on the 10% POE peak demand forecasts taking into account reserve margins, intermittent loads and load following requirements</t>
  </si>
  <si>
    <t xml:space="preserve"> - also applied to existing units where unit-specific data is not available</t>
  </si>
  <si>
    <t>Full forced outage rate (%)</t>
  </si>
  <si>
    <t>Partial forced outage rate (%)</t>
  </si>
  <si>
    <t>Partial derating (%)</t>
  </si>
  <si>
    <t>Maintenance outage rate (days per year)</t>
  </si>
  <si>
    <t>2016 NTNDP</t>
  </si>
  <si>
    <t>2017 NEM ESOO</t>
  </si>
  <si>
    <t>Included in modelled half-hourly availability profile.</t>
  </si>
  <si>
    <t>No data - assume 0%</t>
  </si>
  <si>
    <t>IMO Planning Criterion Review</t>
  </si>
  <si>
    <t>Coal</t>
  </si>
  <si>
    <t>Gas</t>
  </si>
  <si>
    <t>Gas/Liquid</t>
  </si>
  <si>
    <t>Avg</t>
  </si>
  <si>
    <t>Planned forced outage rate (%)</t>
  </si>
  <si>
    <t xml:space="preserve">Associated sources for each data set are outlined in each worksheet along with the real dollar value of any costs - all dollar values in this workbook are real June 2017 dollars unless otherwise stated. </t>
  </si>
  <si>
    <t>Workbook created for publishing as part of the consultation.</t>
  </si>
  <si>
    <t>Business as usual, using AEMO's Neutral economic growth assumptions and without any emissions reduction policy post 2020.</t>
  </si>
  <si>
    <t>1. No emissions reduction policy post 2020. 
2. Carbon price. If carbon pricing returns (we consider 2020-21 at the earliest), trajectories include:
  2a AEMO NEFR 2016 Neutral trajectory
  2b. AEMO NEFR 2015 Moderate Trajectory 
3. National emissions reduction policy without explicit carbon price. 
     a. WEM achieves pro-rata emissions target of Paris agreement by 2030, estimated to be 8.4 MT CO2-e.
     b. WEM achieves deep emissions cuts by 2030: 6 MT CO2-e.</t>
  </si>
  <si>
    <t>Real June 2017 AUD/tonne CO2-e</t>
  </si>
  <si>
    <t>Other renewables in excess of LRET may be built based on market outcomes.</t>
  </si>
  <si>
    <t>Source: 2016 NTNDP. http://www.aemo.com.au/Electricity/National-Electricity-Market-NEM/Planning-and-forecasting/National-Transmission-Network-Development-Plan/NTNDP-database</t>
  </si>
  <si>
    <t>Source: CSIRO/Jacobs for the AEMO National Electricity Forecasting Report (2016). https://www.aemo.com.au/-/media/Files/Electricity/NEM/Planning_and_Forecasting/NEFR/2016/Projections-of-uptake-of-smallscale-systems.pdf</t>
  </si>
  <si>
    <t>Source: 2017 ESOO for the WEM. https://www.aemo.com.au/Electricity/Wholesale-Electricity-Market-WEM/Planning-and-forecasting/WEM-Electricity-Statement-of-Opportunities</t>
  </si>
  <si>
    <t>Based on public announcements and consultation with the PUO.</t>
  </si>
  <si>
    <t>Gas Statement of Opportunities - December 2017, AEMO. https://www.aemo.com.au/-/media/Files/Gas/National_Planning_and_Forecasting/WA_GSOO/2017/2017-WA-GSOO.pdf</t>
  </si>
  <si>
    <t>IMO Planning Criterion Review. https://www.erawa.com.au/cproot/15250/2/Market%20Reform%20Presentation%20-%20Review%20of%20Planning%20Criterion.pdf</t>
  </si>
  <si>
    <t>Source: 2017 NEM ESOO. https://www.aemo.com.au/Electricity/National-Electricity-Market-NEM/Planning-and-forecasting/NEM-Electricity-Statement-of-Opportunities</t>
  </si>
  <si>
    <t>Source: IMO Planning Criterion Review. https://www.erawa.com.au/cproot/15250/2/Market%20Reform%20Presentation%20-%20Review%20of%20Planning%20Criterion.pdf</t>
  </si>
  <si>
    <t>Source: Electricity and Gas Market Benefits and Costs of an Energy Efficiency Obligation Scheme. https://industry.gov.au/Energy/EnergyEfficiency/Documents/energy-efficiency/electricity-gas-market-benefits-costs-energy-efficiency-obligation-scheme.pdf</t>
  </si>
  <si>
    <t>Electricity and Gas Market Benefits…</t>
  </si>
  <si>
    <t>Mean time to repair - partial (hours)</t>
  </si>
  <si>
    <t>Mean time to repair - full (hours)</t>
  </si>
  <si>
    <t>CCGT / Cogeneration</t>
  </si>
  <si>
    <t>OCGT - liquid fuel</t>
  </si>
  <si>
    <t>OCGT - gas fuel</t>
  </si>
  <si>
    <t>Generator outage rate data</t>
  </si>
  <si>
    <t>We propose to use the average outage rates from the above report.</t>
  </si>
  <si>
    <t>Fixed Plate PV</t>
  </si>
  <si>
    <t>Jacobs for IMO, 2018/19 Margin Peak and Margin Off-peak Review, Final assumptions report - PUBLIC, 23 September 2017. https://www.erawa.com.au/cproot/18657/2/20180131_AEMO%2019%20Margin%20Peak%20Review%20V2_markup.PDF</t>
  </si>
  <si>
    <t>Fuel price uplift assigned to each generator in each forecast year, relative to 2016-17.</t>
  </si>
  <si>
    <t>;Reserve capacity target (MW)</t>
  </si>
  <si>
    <t>Reserve capacity target for the WEM</t>
  </si>
  <si>
    <t>Note that the modelled operational peak demands modelled might differ to these numbers due to the explicit modelling of rooftop PV and storage behaviour, which depends on the reference year(s) used.</t>
  </si>
  <si>
    <t>Source, AEMO "Neutral": Retail electricity price history and projections (2016). https://www.aemo.com.au/Electricity/National-Electricity-Market-NEM/Planning-and-forecasting/-/media/E32734E08CD54504B2A5F408FAAB1870.ashx</t>
  </si>
  <si>
    <t>Assumed capacity factors based on historical data for existing projects. For new entrants, capacity factors are indicative and are assumed in consultation with the PUO.</t>
  </si>
  <si>
    <t>Wednesday 28 February</t>
  </si>
  <si>
    <t>Modelling the impacts of constrained access</t>
  </si>
  <si>
    <t>Notice</t>
  </si>
  <si>
    <t>This workbook should be read in conjunction with the consultation paper for modelling the impact of constrained access.</t>
  </si>
  <si>
    <t xml:space="preserve">This workbook is subject to the terms and conditions of the notice governing the consultation paper. </t>
  </si>
  <si>
    <t xml:space="preserve">For extrapolated values to 2031-32, refer to the Appendix of the methodology report accompanying this workbook. </t>
  </si>
  <si>
    <t xml:space="preserve">For extrapolated values to 2031-32 see the chart in the Appendix of the methodology report accompanying this workbook. </t>
  </si>
  <si>
    <t xml:space="preserve">For adjusted wind and solar PV capital costs and storage cost extrapolation to 2031-32 see the charts in the Appendix of the methodology report accompanying this workbook. </t>
  </si>
  <si>
    <t>Large-scale storage (2 hours) (Real June 2016 $/kW nameplate). Includes linear interpolation and extrapolation.</t>
  </si>
  <si>
    <t>This assumptions book illustrates the quantitative assumptions that are proposed to be used by EY for the constrained access modelling for the PUO.</t>
  </si>
  <si>
    <t>1. Suggested initial expansion plan provided in SWIS renewable planting list based on advanced generator connections.
2. Alternative plan, which could be requested by the Client.
[Note: Additional renewable projects are planted throughout the study in response to market conditions]</t>
  </si>
  <si>
    <t>1. AEMO GSOO 2016 Base fuel price trajectory.
2. AEMO GSOO 2016 High fuel price trajectory. 
3. AEMO GSOO 2016 Low fuel price trajectory.</t>
  </si>
  <si>
    <t>1. As provided by the PUO for the Southern Terminal reference node.</t>
  </si>
  <si>
    <t>by 2022</t>
  </si>
  <si>
    <t>Load area</t>
  </si>
  <si>
    <t>Commissioning date</t>
  </si>
  <si>
    <t>AEMO ESOO 2017, reduced by 28 to account for small generators not modelled. https://www.aemo.com.au/Electricity/Wholesale-Electricity-Market-WEM/Planning-and-forecasting/WEM-Electricity-Statement-of-Opportunities</t>
  </si>
  <si>
    <t>AEMO ESOO 2017, reduced by 246 to account for small generators not modelled. https://www.aemo.com.au/Electricity/Wholesale-Electricity-Market-WEM/Planning-and-forecasting/WEM-Electricity-Statement-of-Opportunities</t>
  </si>
  <si>
    <t>Jacobs for IMO, 2016/17 Margin Peak and Margin Off-peak Review. Assumptions report - PUBLIC, 18 September 2015. https://www.aemo.com.au/media/docs/default-source/rules/other-wem-consultation-docs/assumptions-report--v1-3-public-cleanf6a0.pdf?sfvrsn=0</t>
  </si>
  <si>
    <t>Units modelled, with mapping</t>
  </si>
  <si>
    <t>Table provided by the PUO for the constrained access modelling</t>
  </si>
  <si>
    <t>1. 106 MW total DSM capacity to be modelled for duration of study, as per 2017-18 capacity credits. This demand response is modelled explicitly in the simulation responding to high prices as a last resort.</t>
  </si>
  <si>
    <t>1. AEMO NTNDP 2016, plus CSIRO/Jacobs 2016 storage capex Neutral trajectory
2. AEMO NTNDP 2016 with adjustments to wind and solar in early years in line with recent public announcements, plus CSIRO/Jacobs 2016 storage capex Neutral trajectory
3. AEMO NTNDP 2016 with adjustments to wind, solar and storage in line with recent public announcements</t>
  </si>
  <si>
    <t>As per AEMO's assumptions, assumes negligible contributions to peak demand from behind-the-meter storage.</t>
  </si>
  <si>
    <t>1. AEMO ESOO 2017 (published in June 2017) - Expected
2. AEMO ESOO 2017 (published in June 2017) - High
3. AEMO ESOO 2017 (published in June 2017) - Low
4. Higher EV uptake than High ESOO 2017 scenario</t>
  </si>
  <si>
    <t>1. Pre-tax, real WACC of 7.5% from IPART Aug 15 data, adjusted for higher gearing ratio
2. Higher WACC to represent investment uncertainty.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</si>
</sst>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F800]dddd\,\ mmmm\ dd\,\ yyyy"/>
    <numFmt numFmtId="170" formatCode="0.0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11"/>
      <color indexed="8"/>
      <name val="Calibri"/>
      <family val="2"/>
      <scheme val="minor"/>
    </font>
    <font>
      <sz val="10"/>
      <name val="Arial"/>
      <family val="2"/>
    </font>
    <font>
      <sz val="8"/>
      <color theme="0"/>
      <name val="Arial"/>
      <family val="2"/>
    </font>
    <font>
      <sz val="8"/>
      <color rgb="FF000099"/>
      <name val="Arial"/>
      <family val="2"/>
    </font>
    <font>
      <sz val="8"/>
      <color rgb="FF000080"/>
      <name val="Arial"/>
      <family val="2"/>
    </font>
    <font>
      <b/>
      <sz val="13"/>
      <color theme="3"/>
      <name val="Arial"/>
      <family val="2"/>
    </font>
    <font>
      <b/>
      <sz val="15"/>
      <color theme="3"/>
      <name val="Arial"/>
      <family val="2"/>
    </font>
    <font>
      <sz val="10"/>
      <color theme="1"/>
      <name val="Arial"/>
      <family val="2"/>
    </font>
    <font>
      <u/>
      <sz val="11"/>
      <color theme="10"/>
      <name val="Calibri"/>
      <family val="2"/>
    </font>
    <font>
      <sz val="11"/>
      <color theme="1"/>
      <name val="Arial"/>
      <family val="2"/>
    </font>
    <font>
      <sz val="14"/>
      <color theme="1"/>
      <name val="Calibri"/>
      <family val="2"/>
      <scheme val="minor"/>
    </font>
    <font>
      <b/>
      <sz val="16"/>
      <color theme="1"/>
      <name val="Calibri"/>
      <family val="2"/>
      <scheme val="minor"/>
    </font>
    <font>
      <b/>
      <sz val="11"/>
      <color theme="1" tint="0.499984740745262"/>
      <name val="Calibri"/>
      <family val="2"/>
      <scheme val="minor"/>
    </font>
    <font>
      <b/>
      <sz val="18"/>
      <color theme="1"/>
      <name val="Calibri"/>
      <family val="2"/>
      <scheme val="minor"/>
    </font>
    <font>
      <vertAlign val="subscript"/>
      <sz val="11"/>
      <color theme="1"/>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sz val="11"/>
      <name val="Calibri"/>
      <family val="2"/>
      <scheme val="minor"/>
    </font>
    <font>
      <b/>
      <sz val="1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sz val="11"/>
      <color rgb="FFFFD200"/>
      <name val="Calibri"/>
      <family val="2"/>
      <scheme val="minor"/>
    </font>
    <font>
      <u/>
      <sz val="11"/>
      <color theme="10"/>
      <name val="Calibri"/>
      <family val="2"/>
      <scheme val="minor"/>
    </font>
    <font>
      <b/>
      <sz val="11"/>
      <color indexed="8"/>
      <name val="Calibri"/>
      <family val="2"/>
    </font>
    <font>
      <b/>
      <sz val="11"/>
      <name val="Calibri"/>
      <family val="2"/>
    </font>
    <font>
      <sz val="11"/>
      <color rgb="FF002060"/>
      <name val="Calibri"/>
      <family val="2"/>
      <scheme val="minor"/>
    </font>
    <font>
      <b/>
      <sz val="11"/>
      <color rgb="FF002060"/>
      <name val="Calibri"/>
      <family val="2"/>
      <scheme val="minor"/>
    </font>
    <font>
      <sz val="11"/>
      <color theme="0" tint="-0.499984740745262"/>
      <name val="Calibri"/>
      <family val="2"/>
      <scheme val="minor"/>
    </font>
    <font>
      <sz val="10.5"/>
      <color theme="1"/>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6E6E6"/>
        <bgColor indexed="64"/>
      </patternFill>
    </fill>
    <fill>
      <patternFill patternType="solid">
        <fgColor rgb="FFFFD200"/>
        <bgColor indexed="64"/>
      </patternFill>
    </fill>
    <fill>
      <patternFill patternType="solid">
        <fgColor theme="0" tint="-4.9989318521683403E-2"/>
        <bgColor indexed="64"/>
      </patternFill>
    </fill>
    <fill>
      <patternFill patternType="solid">
        <fgColor rgb="FF7F7E82"/>
        <bgColor indexed="64"/>
      </patternFill>
    </fill>
    <fill>
      <patternFill patternType="solid">
        <fgColor rgb="FF439639"/>
        <bgColor indexed="64"/>
      </patternFill>
    </fill>
    <fill>
      <patternFill patternType="solid">
        <fgColor rgb="FF00A3BB"/>
        <bgColor indexed="64"/>
      </patternFill>
    </fill>
    <fill>
      <patternFill patternType="solid">
        <fgColor rgb="FF91278F"/>
        <bgColor indexed="64"/>
      </patternFill>
    </fill>
    <fill>
      <patternFill patternType="solid">
        <fgColor theme="1"/>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DC5DB"/>
        <bgColor indexed="64"/>
      </patternFill>
    </fill>
    <fill>
      <patternFill patternType="solid">
        <fgColor theme="0" tint="-0.14999847407452621"/>
        <bgColor theme="0" tint="-0.14999847407452621"/>
      </patternFill>
    </fill>
    <fill>
      <patternFill patternType="solid">
        <fgColor theme="9"/>
        <bgColor theme="0" tint="-0.14999847407452621"/>
      </patternFill>
    </fill>
    <fill>
      <patternFill patternType="solid">
        <fgColor theme="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theme="1"/>
      </top>
      <bottom style="thin">
        <color theme="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indexed="64"/>
      </bottom>
      <diagonal/>
    </border>
    <border>
      <left style="thin">
        <color rgb="FF002060"/>
      </left>
      <right/>
      <top style="thin">
        <color rgb="FF002060"/>
      </top>
      <bottom/>
      <diagonal/>
    </border>
    <border>
      <left/>
      <right/>
      <top style="thin">
        <color rgb="FF002060"/>
      </top>
      <bottom/>
      <diagonal/>
    </border>
    <border>
      <left style="thin">
        <color rgb="FF002060"/>
      </left>
      <right/>
      <top/>
      <bottom/>
      <diagonal/>
    </border>
    <border>
      <left style="thin">
        <color rgb="FF002060"/>
      </left>
      <right style="thin">
        <color rgb="FF7F7F7F"/>
      </right>
      <top style="thin">
        <color rgb="FF7F7F7F"/>
      </top>
      <bottom style="thin">
        <color rgb="FF7F7F7F"/>
      </bottom>
      <diagonal/>
    </border>
    <border>
      <left style="thin">
        <color rgb="FF002060"/>
      </left>
      <right style="thin">
        <color rgb="FF7F7F7F"/>
      </right>
      <top style="thin">
        <color rgb="FF7F7F7F"/>
      </top>
      <bottom style="thin">
        <color rgb="FF002060"/>
      </bottom>
      <diagonal/>
    </border>
    <border>
      <left style="thin">
        <color rgb="FF7F7F7F"/>
      </left>
      <right style="thin">
        <color rgb="FF7F7F7F"/>
      </right>
      <top style="thin">
        <color rgb="FF7F7F7F"/>
      </top>
      <bottom style="thin">
        <color rgb="FF002060"/>
      </bottom>
      <diagonal/>
    </border>
  </borders>
  <cellStyleXfs count="5887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10" borderId="0" applyNumberFormat="0" applyBorder="0" applyAlignment="0" applyProtection="0"/>
    <xf numFmtId="0" fontId="20" fillId="0" borderId="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xf numFmtId="167" fontId="1" fillId="0" borderId="0" applyFont="0" applyFill="0" applyBorder="0" applyAlignment="0" applyProtection="0"/>
    <xf numFmtId="0" fontId="18" fillId="0" borderId="0"/>
    <xf numFmtId="9" fontId="1" fillId="0" borderId="0" applyFont="0" applyFill="0" applyBorder="0" applyAlignment="0" applyProtection="0"/>
    <xf numFmtId="167" fontId="1" fillId="0" borderId="0" applyFont="0" applyFill="0" applyBorder="0" applyAlignment="0" applyProtection="0"/>
    <xf numFmtId="0" fontId="1" fillId="8" borderId="8"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0" fontId="1" fillId="8" borderId="8" applyNumberFormat="0" applyFont="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165" fontId="1" fillId="0" borderId="0" applyFont="0" applyFill="0" applyBorder="0" applyAlignment="0" applyProtection="0"/>
    <xf numFmtId="0" fontId="1" fillId="8" borderId="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1" fillId="8" borderId="8" applyNumberFormat="0" applyFont="0" applyAlignment="0" applyProtection="0"/>
    <xf numFmtId="0" fontId="21" fillId="9" borderId="0">
      <alignment horizontal="center"/>
    </xf>
    <xf numFmtId="4" fontId="18" fillId="0" borderId="0" applyNumberFormat="0" applyBorder="0" applyAlignment="0" applyProtection="0">
      <alignment horizontal="center"/>
    </xf>
    <xf numFmtId="0" fontId="22" fillId="33" borderId="0">
      <alignment horizontal="center" wrapText="1"/>
    </xf>
    <xf numFmtId="0" fontId="23" fillId="34" borderId="0" applyNumberFormat="0" applyProtection="0"/>
    <xf numFmtId="0" fontId="24" fillId="0" borderId="2" applyNumberFormat="0" applyFill="0" applyAlignment="0" applyProtection="0"/>
    <xf numFmtId="9" fontId="18" fillId="0" borderId="0" applyFont="0" applyFill="0" applyBorder="0" applyAlignment="0" applyProtection="0"/>
    <xf numFmtId="0" fontId="25" fillId="0" borderId="1" applyNumberFormat="0" applyFill="0" applyAlignment="0" applyProtection="0"/>
    <xf numFmtId="0" fontId="1" fillId="0" borderId="0"/>
    <xf numFmtId="0" fontId="1" fillId="8" borderId="8"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0" fontId="1" fillId="8" borderId="8" applyNumberFormat="0" applyFont="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165" fontId="1" fillId="0" borderId="0" applyFont="0" applyFill="0" applyBorder="0" applyAlignment="0" applyProtection="0"/>
    <xf numFmtId="0" fontId="1" fillId="8" borderId="8"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6" fontId="1" fillId="0" borderId="0" applyFont="0" applyFill="0" applyBorder="0" applyAlignment="0" applyProtection="0"/>
    <xf numFmtId="0" fontId="1" fillId="8" borderId="8" applyNumberFormat="0" applyFont="0" applyAlignment="0" applyProtection="0"/>
    <xf numFmtId="0" fontId="26" fillId="0" borderId="0"/>
    <xf numFmtId="43" fontId="1" fillId="0" borderId="0" applyFont="0" applyFill="0" applyBorder="0" applyAlignment="0" applyProtection="0"/>
    <xf numFmtId="168" fontId="20" fillId="0" borderId="0" applyFill="0" applyBorder="0" applyProtection="0">
      <alignment horizontal="right" vertical="center" wrapText="1"/>
    </xf>
    <xf numFmtId="43" fontId="26" fillId="0" borderId="0" applyFont="0" applyFill="0" applyBorder="0" applyAlignment="0" applyProtection="0"/>
    <xf numFmtId="0" fontId="26" fillId="0" borderId="0"/>
    <xf numFmtId="0" fontId="27" fillId="0" borderId="0" applyNumberFormat="0" applyFill="0" applyBorder="0" applyAlignment="0" applyProtection="0">
      <alignment vertical="top"/>
      <protection locked="0"/>
    </xf>
    <xf numFmtId="9" fontId="26" fillId="0" borderId="0" applyFont="0" applyFill="0" applyBorder="0" applyAlignment="0" applyProtection="0"/>
    <xf numFmtId="167" fontId="26" fillId="0" borderId="0" applyFont="0" applyFill="0" applyBorder="0" applyAlignment="0" applyProtection="0"/>
    <xf numFmtId="0" fontId="28" fillId="0" borderId="0"/>
    <xf numFmtId="9" fontId="1" fillId="0" borderId="0" applyFont="0" applyFill="0" applyBorder="0" applyAlignment="0" applyProtection="0"/>
    <xf numFmtId="44" fontId="1"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38" fillId="0" borderId="0"/>
    <xf numFmtId="43" fontId="1" fillId="0" borderId="0" applyFont="0" applyFill="0" applyBorder="0" applyAlignment="0" applyProtection="0"/>
    <xf numFmtId="0" fontId="45" fillId="0" borderId="0" applyNumberForma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0" fillId="0" borderId="0" xfId="0"/>
    <xf numFmtId="10" fontId="0" fillId="0" borderId="0" xfId="0" applyNumberFormat="1"/>
    <xf numFmtId="0" fontId="0" fillId="0" borderId="0" xfId="0"/>
    <xf numFmtId="14" fontId="0" fillId="0" borderId="0" xfId="0" applyNumberFormat="1"/>
    <xf numFmtId="0" fontId="16" fillId="0" borderId="0" xfId="0" applyFont="1"/>
    <xf numFmtId="3" fontId="0" fillId="0" borderId="0" xfId="0" applyNumberFormat="1"/>
    <xf numFmtId="0" fontId="0" fillId="0" borderId="0" xfId="0" applyAlignment="1">
      <alignment horizontal="center"/>
    </xf>
    <xf numFmtId="0" fontId="29" fillId="0" borderId="0" xfId="0" applyFont="1"/>
    <xf numFmtId="0" fontId="30" fillId="0" borderId="0" xfId="0" applyFont="1"/>
    <xf numFmtId="169" fontId="29" fillId="0" borderId="0" xfId="0" applyNumberFormat="1" applyFont="1" applyAlignment="1">
      <alignment horizontal="left"/>
    </xf>
    <xf numFmtId="0" fontId="32" fillId="0" borderId="0" xfId="0" applyFont="1" applyFill="1"/>
    <xf numFmtId="0" fontId="16" fillId="0" borderId="0" xfId="0" applyFont="1" applyAlignment="1">
      <alignment horizontal="left"/>
    </xf>
    <xf numFmtId="0" fontId="15" fillId="0" borderId="0" xfId="16"/>
    <xf numFmtId="0" fontId="19" fillId="0" borderId="0" xfId="0" applyFont="1" applyAlignment="1">
      <alignment horizontal="left"/>
    </xf>
    <xf numFmtId="0" fontId="16" fillId="0" borderId="0" xfId="0" applyFont="1" applyAlignment="1">
      <alignment horizontal="right"/>
    </xf>
    <xf numFmtId="0" fontId="0" fillId="35" borderId="0" xfId="0" applyFill="1"/>
    <xf numFmtId="0" fontId="16" fillId="0" borderId="0" xfId="0" applyFont="1" applyFill="1" applyAlignment="1">
      <alignment horizontal="left"/>
    </xf>
    <xf numFmtId="0" fontId="0" fillId="37" borderId="0" xfId="0" applyFill="1"/>
    <xf numFmtId="0" fontId="0" fillId="38" borderId="0" xfId="0" applyFill="1"/>
    <xf numFmtId="0" fontId="0" fillId="39" borderId="0" xfId="0" applyFill="1"/>
    <xf numFmtId="0" fontId="0" fillId="0" borderId="0" xfId="0" applyAlignment="1">
      <alignment horizontal="right"/>
    </xf>
    <xf numFmtId="0" fontId="9" fillId="5" borderId="4" xfId="9"/>
    <xf numFmtId="0" fontId="16" fillId="0" borderId="0" xfId="0" applyFont="1" applyAlignment="1">
      <alignment horizontal="center"/>
    </xf>
    <xf numFmtId="0" fontId="0" fillId="0" borderId="0" xfId="0" applyFill="1" applyBorder="1"/>
    <xf numFmtId="0" fontId="16" fillId="0" borderId="0" xfId="0" applyFont="1" applyFill="1"/>
    <xf numFmtId="0" fontId="16" fillId="0" borderId="0" xfId="0" applyFont="1" applyAlignment="1">
      <alignment wrapText="1"/>
    </xf>
    <xf numFmtId="0" fontId="39" fillId="0" borderId="0" xfId="0" applyFont="1"/>
    <xf numFmtId="1" fontId="0" fillId="0" borderId="0" xfId="0" applyNumberFormat="1"/>
    <xf numFmtId="0" fontId="0" fillId="40" borderId="0" xfId="0" applyFill="1"/>
    <xf numFmtId="3" fontId="0" fillId="36" borderId="0" xfId="0" applyNumberFormat="1" applyFill="1"/>
    <xf numFmtId="9" fontId="0" fillId="0" borderId="0" xfId="0" applyNumberFormat="1"/>
    <xf numFmtId="0" fontId="16" fillId="0" borderId="0" xfId="0" applyFont="1" applyBorder="1" applyAlignment="1">
      <alignment horizontal="center"/>
    </xf>
    <xf numFmtId="0" fontId="42" fillId="0" borderId="0" xfId="0" applyFont="1"/>
    <xf numFmtId="0" fontId="43" fillId="0" borderId="0" xfId="0" applyFont="1" applyAlignment="1">
      <alignment horizontal="center"/>
    </xf>
    <xf numFmtId="0" fontId="44" fillId="35" borderId="0" xfId="0" applyFont="1" applyFill="1"/>
    <xf numFmtId="1" fontId="0" fillId="0" borderId="0" xfId="0" applyNumberFormat="1" applyAlignment="1">
      <alignment horizontal="center"/>
    </xf>
    <xf numFmtId="0" fontId="44" fillId="39" borderId="0" xfId="0" applyFont="1" applyFill="1"/>
    <xf numFmtId="0" fontId="0" fillId="0" borderId="0" xfId="0" applyNumberFormat="1"/>
    <xf numFmtId="0" fontId="16" fillId="0" borderId="0" xfId="0" applyFont="1" applyAlignment="1">
      <alignment horizontal="center" vertical="center"/>
    </xf>
    <xf numFmtId="44" fontId="0" fillId="36" borderId="0" xfId="29466" applyNumberFormat="1" applyFont="1" applyFill="1" applyAlignment="1">
      <alignment horizontal="center" vertical="center"/>
    </xf>
    <xf numFmtId="0" fontId="0" fillId="0" borderId="0" xfId="0" applyBorder="1"/>
    <xf numFmtId="0" fontId="0" fillId="0" borderId="0" xfId="0" applyFont="1" applyBorder="1"/>
    <xf numFmtId="0" fontId="0" fillId="0" borderId="0" xfId="0" applyFill="1"/>
    <xf numFmtId="0" fontId="43" fillId="0" borderId="0" xfId="0" applyFont="1" applyAlignment="1">
      <alignment horizontal="center" vertical="center"/>
    </xf>
    <xf numFmtId="3" fontId="0" fillId="0" borderId="0" xfId="0" applyNumberFormat="1" applyAlignment="1">
      <alignment horizontal="center"/>
    </xf>
    <xf numFmtId="0" fontId="0" fillId="43" borderId="0" xfId="0" applyFill="1"/>
    <xf numFmtId="0" fontId="43" fillId="0" borderId="0" xfId="0" applyFont="1" applyFill="1" applyBorder="1" applyAlignment="1">
      <alignment horizontal="center"/>
    </xf>
    <xf numFmtId="3" fontId="20" fillId="0" borderId="0" xfId="0" applyNumberFormat="1" applyFont="1" applyFill="1" applyBorder="1" applyAlignment="1">
      <alignment horizontal="center"/>
    </xf>
    <xf numFmtId="3" fontId="0" fillId="0" borderId="0" xfId="0" applyNumberFormat="1" applyFill="1" applyBorder="1" applyAlignment="1">
      <alignment horizontal="center"/>
    </xf>
    <xf numFmtId="1" fontId="11" fillId="6" borderId="4" xfId="11" applyNumberFormat="1" applyAlignment="1">
      <alignment horizontal="center"/>
    </xf>
    <xf numFmtId="3" fontId="0" fillId="0" borderId="0" xfId="0" applyNumberFormat="1" applyFill="1" applyBorder="1"/>
    <xf numFmtId="0" fontId="15" fillId="0" borderId="0" xfId="16" applyFill="1"/>
    <xf numFmtId="0" fontId="40" fillId="0" borderId="0" xfId="10" applyFont="1" applyFill="1" applyBorder="1" applyAlignment="1">
      <alignment horizontal="left" vertical="center" wrapText="1"/>
    </xf>
    <xf numFmtId="0" fontId="40" fillId="0" borderId="0" xfId="10" applyFont="1" applyFill="1" applyBorder="1" applyAlignment="1">
      <alignment horizontal="center" vertical="center" wrapText="1"/>
    </xf>
    <xf numFmtId="9" fontId="0" fillId="36" borderId="0" xfId="29465" applyFont="1" applyFill="1" applyAlignment="1">
      <alignment horizontal="center"/>
    </xf>
    <xf numFmtId="1" fontId="0" fillId="36" borderId="0" xfId="29472" applyNumberFormat="1" applyFont="1" applyFill="1" applyAlignment="1">
      <alignment horizontal="center" vertical="center"/>
    </xf>
    <xf numFmtId="0" fontId="0" fillId="0" borderId="0" xfId="0" applyBorder="1" applyAlignment="1">
      <alignment horizontal="center"/>
    </xf>
    <xf numFmtId="0" fontId="0" fillId="42" borderId="11" xfId="0" applyFill="1" applyBorder="1" applyAlignment="1">
      <alignment horizontal="center" vertical="center"/>
    </xf>
    <xf numFmtId="0" fontId="0" fillId="44" borderId="12" xfId="0" applyFill="1" applyBorder="1" applyAlignment="1">
      <alignment horizontal="center" vertical="center"/>
    </xf>
    <xf numFmtId="0" fontId="0" fillId="42" borderId="13" xfId="0" applyFill="1" applyBorder="1" applyAlignment="1">
      <alignment horizontal="center" vertical="center"/>
    </xf>
    <xf numFmtId="0" fontId="0" fillId="44" borderId="11" xfId="0" applyFont="1" applyFill="1" applyBorder="1" applyAlignment="1">
      <alignment horizontal="center" vertical="center"/>
    </xf>
    <xf numFmtId="0" fontId="0" fillId="44" borderId="18" xfId="0" applyFont="1" applyFill="1" applyBorder="1" applyAlignment="1">
      <alignment horizontal="left" vertical="center" wrapText="1"/>
    </xf>
    <xf numFmtId="0" fontId="16" fillId="42" borderId="14" xfId="0" applyFont="1" applyFill="1" applyBorder="1" applyAlignment="1">
      <alignment horizontal="left" vertical="center"/>
    </xf>
    <xf numFmtId="0" fontId="39" fillId="42" borderId="17" xfId="0" applyFont="1" applyFill="1" applyBorder="1" applyAlignment="1">
      <alignment horizontal="left" vertical="center" wrapText="1"/>
    </xf>
    <xf numFmtId="0" fontId="16" fillId="44" borderId="0" xfId="0" applyFont="1" applyFill="1" applyBorder="1" applyAlignment="1">
      <alignment horizontal="left" vertical="center"/>
    </xf>
    <xf numFmtId="0" fontId="45" fillId="44" borderId="12" xfId="29473" applyFill="1" applyBorder="1" applyAlignment="1">
      <alignment horizontal="left" vertical="center" wrapText="1"/>
    </xf>
    <xf numFmtId="0" fontId="39" fillId="44" borderId="0" xfId="0" applyFont="1" applyFill="1" applyBorder="1" applyAlignment="1">
      <alignment horizontal="left" vertical="center" wrapText="1"/>
    </xf>
    <xf numFmtId="0" fontId="16" fillId="42" borderId="15" xfId="0" applyFont="1" applyFill="1" applyBorder="1" applyAlignment="1">
      <alignment horizontal="left" vertical="center"/>
    </xf>
    <xf numFmtId="0" fontId="45" fillId="42" borderId="11" xfId="29473" applyFill="1" applyBorder="1" applyAlignment="1">
      <alignment horizontal="left" vertical="center" wrapText="1"/>
    </xf>
    <xf numFmtId="0" fontId="39" fillId="42" borderId="18" xfId="0" applyFont="1" applyFill="1" applyBorder="1" applyAlignment="1">
      <alignment horizontal="left" vertical="center" wrapText="1"/>
    </xf>
    <xf numFmtId="0" fontId="45" fillId="42" borderId="11" xfId="29473" applyFill="1" applyBorder="1" applyAlignment="1">
      <alignment horizontal="left" vertical="center"/>
    </xf>
    <xf numFmtId="0" fontId="0" fillId="42" borderId="11" xfId="0" applyFill="1" applyBorder="1" applyAlignment="1">
      <alignment horizontal="left" vertical="center" wrapText="1"/>
    </xf>
    <xf numFmtId="0" fontId="31" fillId="0" borderId="0" xfId="0" applyFont="1"/>
    <xf numFmtId="14" fontId="16" fillId="0" borderId="0" xfId="0" applyNumberFormat="1" applyFont="1"/>
    <xf numFmtId="0" fontId="11" fillId="6" borderId="4" xfId="11" applyAlignment="1">
      <alignment horizontal="center"/>
    </xf>
    <xf numFmtId="0" fontId="41" fillId="0" borderId="0" xfId="0" applyFont="1" applyAlignment="1">
      <alignment horizontal="center"/>
    </xf>
    <xf numFmtId="0" fontId="40" fillId="0" borderId="0" xfId="0" applyFont="1"/>
    <xf numFmtId="0" fontId="0" fillId="0" borderId="0" xfId="0" applyAlignment="1"/>
    <xf numFmtId="0" fontId="46" fillId="0" borderId="11" xfId="0" applyFont="1" applyFill="1" applyBorder="1" applyAlignment="1">
      <alignment horizontal="left"/>
    </xf>
    <xf numFmtId="0" fontId="46" fillId="0" borderId="11" xfId="0" applyFont="1" applyFill="1" applyBorder="1" applyAlignment="1">
      <alignment horizontal="center"/>
    </xf>
    <xf numFmtId="14" fontId="39" fillId="0" borderId="11" xfId="10" applyNumberFormat="1" applyFont="1" applyFill="1" applyBorder="1" applyAlignment="1"/>
    <xf numFmtId="0" fontId="39" fillId="0" borderId="11" xfId="10" applyFont="1" applyFill="1" applyBorder="1" applyAlignment="1">
      <alignment horizontal="center"/>
    </xf>
    <xf numFmtId="15" fontId="39" fillId="0" borderId="11" xfId="10" applyNumberFormat="1" applyFont="1" applyFill="1" applyBorder="1" applyAlignment="1">
      <alignment horizontal="center"/>
    </xf>
    <xf numFmtId="0" fontId="39" fillId="0" borderId="11" xfId="10" applyFont="1" applyFill="1" applyBorder="1" applyAlignment="1">
      <alignment horizontal="left"/>
    </xf>
    <xf numFmtId="0" fontId="0" fillId="42" borderId="11" xfId="0" applyFont="1" applyFill="1" applyBorder="1" applyAlignment="1">
      <alignment horizontal="center" vertical="center"/>
    </xf>
    <xf numFmtId="0" fontId="47" fillId="45" borderId="11" xfId="0" applyFont="1" applyFill="1" applyBorder="1" applyAlignment="1">
      <alignment horizontal="center"/>
    </xf>
    <xf numFmtId="0" fontId="47" fillId="45" borderId="11" xfId="0" applyFont="1" applyFill="1" applyBorder="1" applyAlignment="1">
      <alignment horizontal="left"/>
    </xf>
    <xf numFmtId="0" fontId="0" fillId="44" borderId="19" xfId="0" applyFont="1" applyFill="1" applyBorder="1" applyAlignment="1">
      <alignment horizontal="center" vertical="center"/>
    </xf>
    <xf numFmtId="14" fontId="9" fillId="5" borderId="4" xfId="9" applyNumberFormat="1" applyAlignment="1">
      <alignment horizontal="center"/>
    </xf>
    <xf numFmtId="14" fontId="0" fillId="0" borderId="0" xfId="0" applyNumberFormat="1" applyAlignment="1">
      <alignment horizontal="center"/>
    </xf>
    <xf numFmtId="0" fontId="47" fillId="45" borderId="11" xfId="0" applyFont="1" applyFill="1" applyBorder="1" applyAlignment="1"/>
    <xf numFmtId="0" fontId="0" fillId="46" borderId="0" xfId="0" applyFill="1"/>
    <xf numFmtId="0" fontId="16" fillId="44" borderId="12" xfId="0" applyFont="1" applyFill="1" applyBorder="1" applyAlignment="1">
      <alignment horizontal="center" vertical="center"/>
    </xf>
    <xf numFmtId="0" fontId="0" fillId="0" borderId="0" xfId="0" applyFill="1" applyBorder="1" applyAlignment="1">
      <alignment horizontal="right"/>
    </xf>
    <xf numFmtId="0" fontId="0" fillId="0" borderId="0" xfId="0" applyAlignment="1">
      <alignment horizontal="left"/>
    </xf>
    <xf numFmtId="0" fontId="16" fillId="42" borderId="11" xfId="0" applyFont="1" applyFill="1" applyBorder="1" applyAlignment="1">
      <alignment horizontal="center" vertical="center"/>
    </xf>
    <xf numFmtId="0" fontId="39" fillId="41" borderId="0" xfId="0" applyFont="1" applyFill="1"/>
    <xf numFmtId="3" fontId="40" fillId="6" borderId="5" xfId="10" applyNumberFormat="1" applyFont="1"/>
    <xf numFmtId="0" fontId="0" fillId="0" borderId="0" xfId="0" applyAlignment="1">
      <alignment wrapText="1"/>
    </xf>
    <xf numFmtId="0" fontId="0" fillId="36" borderId="0" xfId="29465" applyNumberFormat="1" applyFont="1" applyFill="1" applyAlignment="1">
      <alignment horizontal="center"/>
    </xf>
    <xf numFmtId="0" fontId="39" fillId="0" borderId="0" xfId="0" applyFont="1" applyAlignment="1">
      <alignment horizontal="center"/>
    </xf>
    <xf numFmtId="0" fontId="16" fillId="42" borderId="15" xfId="0" applyFont="1" applyFill="1" applyBorder="1" applyAlignment="1">
      <alignment horizontal="left" vertical="center" wrapText="1"/>
    </xf>
    <xf numFmtId="0" fontId="16" fillId="44" borderId="18" xfId="0" applyFont="1" applyFill="1" applyBorder="1" applyAlignment="1">
      <alignment horizontal="left" vertical="center"/>
    </xf>
    <xf numFmtId="0" fontId="45" fillId="44" borderId="11" xfId="29473" applyFill="1" applyBorder="1" applyAlignment="1">
      <alignment horizontal="left" vertical="center" wrapText="1"/>
    </xf>
    <xf numFmtId="0" fontId="39" fillId="44" borderId="18" xfId="0" applyFont="1" applyFill="1" applyBorder="1" applyAlignment="1">
      <alignment horizontal="left" vertical="center" wrapText="1"/>
    </xf>
    <xf numFmtId="0" fontId="0" fillId="44" borderId="11" xfId="0" applyFill="1" applyBorder="1" applyAlignment="1">
      <alignment horizontal="center" vertical="center"/>
    </xf>
    <xf numFmtId="0" fontId="16" fillId="0" borderId="16" xfId="0" applyFont="1" applyBorder="1"/>
    <xf numFmtId="0" fontId="0" fillId="47" borderId="0" xfId="0" applyFont="1" applyFill="1"/>
    <xf numFmtId="0" fontId="0" fillId="0" borderId="0" xfId="0" applyFont="1"/>
    <xf numFmtId="0" fontId="16" fillId="0" borderId="16" xfId="0" applyFont="1" applyBorder="1" applyAlignment="1">
      <alignment horizontal="center"/>
    </xf>
    <xf numFmtId="0" fontId="0" fillId="47" borderId="0" xfId="0" applyFont="1" applyFill="1" applyAlignment="1">
      <alignment horizontal="center"/>
    </xf>
    <xf numFmtId="0" fontId="0" fillId="0" borderId="0" xfId="0" applyFont="1" applyAlignment="1">
      <alignment horizontal="center"/>
    </xf>
    <xf numFmtId="170" fontId="48" fillId="47" borderId="0" xfId="0" applyNumberFormat="1" applyFont="1" applyFill="1" applyAlignment="1">
      <alignment horizontal="center"/>
    </xf>
    <xf numFmtId="170" fontId="48" fillId="0" borderId="0" xfId="0" applyNumberFormat="1" applyFont="1" applyAlignment="1">
      <alignment horizontal="center"/>
    </xf>
    <xf numFmtId="170" fontId="48" fillId="48" borderId="0" xfId="0" applyNumberFormat="1" applyFont="1" applyFill="1" applyAlignment="1">
      <alignment horizontal="center"/>
    </xf>
    <xf numFmtId="0" fontId="0" fillId="44" borderId="0" xfId="0" applyFont="1" applyFill="1" applyAlignment="1">
      <alignment horizontal="center"/>
    </xf>
    <xf numFmtId="0" fontId="0" fillId="0" borderId="0" xfId="0" applyFont="1" applyFill="1" applyAlignment="1">
      <alignment horizontal="center"/>
    </xf>
    <xf numFmtId="0" fontId="0" fillId="48" borderId="0" xfId="0" applyFont="1" applyFill="1" applyAlignment="1">
      <alignment horizontal="center"/>
    </xf>
    <xf numFmtId="0" fontId="0" fillId="49" borderId="0" xfId="0" applyFont="1" applyFill="1" applyAlignment="1">
      <alignment horizontal="center"/>
    </xf>
    <xf numFmtId="170" fontId="48" fillId="49" borderId="0" xfId="0" applyNumberFormat="1" applyFont="1" applyFill="1" applyAlignment="1">
      <alignment horizontal="center"/>
    </xf>
    <xf numFmtId="0" fontId="0" fillId="0" borderId="0" xfId="0" applyAlignment="1">
      <alignment vertical="center"/>
    </xf>
    <xf numFmtId="0" fontId="9" fillId="5" borderId="4" xfId="9" applyAlignment="1">
      <alignment horizontal="center"/>
    </xf>
    <xf numFmtId="2" fontId="9" fillId="5" borderId="4" xfId="9" applyNumberFormat="1" applyAlignment="1">
      <alignment horizontal="center"/>
    </xf>
    <xf numFmtId="2" fontId="10" fillId="6" borderId="5" xfId="10" applyNumberFormat="1" applyAlignment="1">
      <alignment horizontal="center"/>
    </xf>
    <xf numFmtId="2" fontId="11" fillId="6" borderId="4" xfId="11" applyNumberFormat="1" applyAlignment="1">
      <alignment horizontal="center"/>
    </xf>
    <xf numFmtId="0" fontId="0" fillId="0" borderId="0" xfId="0" applyNumberFormat="1" applyAlignment="1">
      <alignment horizontal="right"/>
    </xf>
    <xf numFmtId="0" fontId="9" fillId="8" borderId="8" xfId="15" applyFont="1" applyAlignment="1">
      <alignment horizontal="center"/>
    </xf>
    <xf numFmtId="0" fontId="10" fillId="6" borderId="5" xfId="10" applyAlignment="1">
      <alignment horizontal="center"/>
    </xf>
    <xf numFmtId="2" fontId="49" fillId="6" borderId="5" xfId="10" applyNumberFormat="1" applyFont="1" applyAlignment="1">
      <alignment horizontal="center"/>
    </xf>
    <xf numFmtId="2" fontId="9" fillId="8" borderId="8" xfId="15" applyNumberFormat="1" applyFont="1" applyAlignment="1">
      <alignment horizontal="center"/>
    </xf>
    <xf numFmtId="0" fontId="0" fillId="0" borderId="0" xfId="0" applyNumberFormat="1" applyAlignment="1">
      <alignment horizontal="center"/>
    </xf>
    <xf numFmtId="2" fontId="0" fillId="0" borderId="0" xfId="0" applyNumberFormat="1" applyAlignment="1">
      <alignment horizontal="center"/>
    </xf>
    <xf numFmtId="2" fontId="16" fillId="6" borderId="5" xfId="10" applyNumberFormat="1" applyFont="1" applyAlignment="1">
      <alignment horizontal="center"/>
    </xf>
    <xf numFmtId="0" fontId="14" fillId="0" borderId="0" xfId="0" applyFont="1"/>
    <xf numFmtId="10" fontId="0" fillId="36" borderId="0" xfId="29465" applyNumberFormat="1" applyFont="1" applyFill="1" applyAlignment="1">
      <alignment horizontal="center"/>
    </xf>
    <xf numFmtId="0" fontId="50" fillId="0" borderId="0" xfId="0" applyFont="1"/>
    <xf numFmtId="0" fontId="50" fillId="0" borderId="0" xfId="0" applyFont="1" applyAlignment="1">
      <alignment horizontal="center"/>
    </xf>
    <xf numFmtId="0" fontId="16" fillId="0" borderId="11" xfId="0" applyFont="1" applyBorder="1"/>
    <xf numFmtId="0" fontId="50" fillId="0" borderId="0" xfId="0" applyFont="1" applyAlignment="1">
      <alignment horizontal="left"/>
    </xf>
    <xf numFmtId="0" fontId="0" fillId="0" borderId="11" xfId="0" applyFont="1" applyBorder="1" applyAlignment="1">
      <alignment horizontal="center"/>
    </xf>
    <xf numFmtId="0" fontId="50" fillId="0" borderId="0" xfId="0" applyFont="1" applyAlignment="1">
      <alignment horizontal="center" wrapText="1"/>
    </xf>
    <xf numFmtId="2" fontId="0" fillId="36" borderId="0" xfId="29465" applyNumberFormat="1" applyFont="1" applyFill="1" applyAlignment="1">
      <alignment horizontal="center"/>
    </xf>
    <xf numFmtId="10" fontId="10" fillId="6" borderId="5" xfId="10" applyNumberFormat="1" applyAlignment="1">
      <alignment horizontal="center"/>
    </xf>
    <xf numFmtId="0" fontId="0" fillId="0" borderId="20" xfId="0" applyBorder="1"/>
    <xf numFmtId="0" fontId="16" fillId="0" borderId="21" xfId="0" applyFont="1"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3" xfId="0" applyBorder="1" applyAlignment="1">
      <alignment horizontal="right"/>
    </xf>
    <xf numFmtId="2" fontId="9" fillId="5" borderId="4" xfId="9" applyNumberFormat="1" applyBorder="1" applyAlignment="1">
      <alignment horizontal="center"/>
    </xf>
    <xf numFmtId="0" fontId="9" fillId="8" borderId="8" xfId="15" applyFont="1" applyBorder="1" applyAlignment="1">
      <alignment horizontal="center"/>
    </xf>
    <xf numFmtId="2" fontId="10" fillId="6" borderId="5" xfId="10" applyNumberFormat="1" applyBorder="1" applyAlignment="1">
      <alignment horizontal="center"/>
    </xf>
    <xf numFmtId="0" fontId="0" fillId="0" borderId="23" xfId="0" applyFill="1" applyBorder="1" applyAlignment="1">
      <alignment horizontal="right"/>
    </xf>
    <xf numFmtId="0" fontId="0" fillId="0" borderId="14" xfId="0" applyBorder="1"/>
    <xf numFmtId="0" fontId="0" fillId="0" borderId="17" xfId="0" applyBorder="1"/>
    <xf numFmtId="0" fontId="0" fillId="0" borderId="24" xfId="0" applyBorder="1"/>
    <xf numFmtId="0" fontId="9" fillId="5" borderId="4" xfId="9" applyBorder="1" applyAlignment="1">
      <alignment horizontal="center"/>
    </xf>
    <xf numFmtId="0" fontId="0" fillId="0" borderId="14" xfId="0" applyBorder="1" applyAlignment="1">
      <alignment horizontal="right"/>
    </xf>
    <xf numFmtId="2" fontId="9" fillId="5" borderId="26" xfId="9" applyNumberFormat="1" applyBorder="1" applyAlignment="1">
      <alignment horizontal="center"/>
    </xf>
    <xf numFmtId="0" fontId="9" fillId="5" borderId="26" xfId="9" applyBorder="1" applyAlignment="1">
      <alignment horizontal="center"/>
    </xf>
    <xf numFmtId="0" fontId="49" fillId="0" borderId="27" xfId="0" applyFont="1" applyBorder="1" applyAlignment="1">
      <alignment horizontal="left"/>
    </xf>
    <xf numFmtId="0" fontId="0" fillId="0" borderId="28" xfId="0" applyBorder="1" applyAlignment="1">
      <alignment horizontal="center"/>
    </xf>
    <xf numFmtId="0" fontId="16" fillId="0" borderId="29" xfId="0" applyFont="1" applyBorder="1" applyAlignment="1">
      <alignment horizontal="center"/>
    </xf>
    <xf numFmtId="2" fontId="11" fillId="6" borderId="30" xfId="11" applyNumberFormat="1" applyBorder="1" applyAlignment="1">
      <alignment horizontal="center"/>
    </xf>
    <xf numFmtId="2" fontId="11" fillId="6" borderId="4" xfId="11" applyNumberFormat="1" applyBorder="1" applyAlignment="1">
      <alignment horizontal="center"/>
    </xf>
    <xf numFmtId="0" fontId="0" fillId="0" borderId="29" xfId="0" applyBorder="1" applyAlignment="1">
      <alignment horizontal="center"/>
    </xf>
    <xf numFmtId="2" fontId="11" fillId="6" borderId="31" xfId="11" applyNumberFormat="1" applyBorder="1" applyAlignment="1">
      <alignment horizontal="center"/>
    </xf>
    <xf numFmtId="2" fontId="11" fillId="6" borderId="32" xfId="11" applyNumberFormat="1" applyBorder="1" applyAlignment="1">
      <alignment horizontal="center"/>
    </xf>
    <xf numFmtId="3" fontId="11" fillId="6" borderId="4" xfId="11" applyNumberFormat="1" applyAlignment="1">
      <alignment horizontal="center"/>
    </xf>
    <xf numFmtId="0" fontId="51" fillId="0" borderId="0" xfId="0" applyFont="1" applyFill="1" applyAlignment="1">
      <alignment vertical="center"/>
    </xf>
    <xf numFmtId="0" fontId="39" fillId="44" borderId="12" xfId="29473" applyFont="1" applyFill="1" applyBorder="1" applyAlignment="1">
      <alignment horizontal="left" vertical="center" wrapText="1"/>
    </xf>
    <xf numFmtId="0" fontId="16" fillId="44" borderId="18" xfId="0" applyFont="1" applyFill="1" applyBorder="1" applyAlignment="1">
      <alignment horizontal="left" vertical="center" wrapText="1"/>
    </xf>
    <xf numFmtId="2" fontId="39" fillId="0" borderId="0" xfId="0" applyNumberFormat="1" applyFont="1" applyAlignment="1">
      <alignment horizontal="center"/>
    </xf>
    <xf numFmtId="0" fontId="45" fillId="0" borderId="11" xfId="29473" applyFill="1" applyBorder="1" applyAlignment="1">
      <alignment horizontal="center" vertical="center" wrapText="1"/>
    </xf>
    <xf numFmtId="0" fontId="39" fillId="0" borderId="11" xfId="10" applyFont="1" applyFill="1" applyBorder="1" applyAlignment="1">
      <alignment horizontal="center" vertical="center" wrapText="1"/>
    </xf>
    <xf numFmtId="0" fontId="13" fillId="41" borderId="17" xfId="0" applyFont="1" applyFill="1" applyBorder="1" applyAlignment="1">
      <alignment horizontal="center"/>
    </xf>
    <xf numFmtId="9" fontId="0" fillId="36" borderId="20" xfId="29465" applyFont="1" applyFill="1" applyBorder="1" applyAlignment="1">
      <alignment horizontal="center" vertical="center"/>
    </xf>
    <xf numFmtId="9" fontId="0" fillId="36" borderId="21" xfId="29465" applyFont="1" applyFill="1" applyBorder="1" applyAlignment="1">
      <alignment horizontal="center" vertical="center"/>
    </xf>
    <xf numFmtId="9" fontId="0" fillId="36" borderId="22" xfId="29465" applyFont="1" applyFill="1" applyBorder="1" applyAlignment="1">
      <alignment horizontal="center" vertical="center"/>
    </xf>
    <xf numFmtId="9" fontId="0" fillId="36" borderId="23" xfId="29465" applyFont="1" applyFill="1" applyBorder="1" applyAlignment="1">
      <alignment horizontal="center" vertical="center"/>
    </xf>
    <xf numFmtId="9" fontId="0" fillId="36" borderId="0" xfId="29465" applyFont="1" applyFill="1" applyBorder="1" applyAlignment="1">
      <alignment horizontal="center" vertical="center"/>
    </xf>
    <xf numFmtId="9" fontId="0" fillId="36" borderId="25" xfId="29465" applyFont="1" applyFill="1" applyBorder="1" applyAlignment="1">
      <alignment horizontal="center" vertical="center"/>
    </xf>
    <xf numFmtId="9" fontId="0" fillId="36" borderId="14" xfId="29465" applyFont="1" applyFill="1" applyBorder="1" applyAlignment="1">
      <alignment horizontal="center" vertical="center"/>
    </xf>
    <xf numFmtId="9" fontId="0" fillId="36" borderId="17" xfId="29465" applyFont="1" applyFill="1" applyBorder="1" applyAlignment="1">
      <alignment horizontal="center" vertical="center"/>
    </xf>
    <xf numFmtId="9" fontId="0" fillId="36" borderId="24" xfId="29465" applyFont="1" applyFill="1" applyBorder="1" applyAlignment="1">
      <alignment horizontal="center" vertical="center"/>
    </xf>
    <xf numFmtId="9" fontId="0" fillId="36" borderId="15" xfId="29465" applyFont="1" applyFill="1" applyBorder="1" applyAlignment="1">
      <alignment horizontal="center"/>
    </xf>
    <xf numFmtId="9" fontId="0" fillId="36" borderId="18" xfId="29465" applyFont="1" applyFill="1" applyBorder="1" applyAlignment="1">
      <alignment horizontal="center"/>
    </xf>
    <xf numFmtId="9" fontId="0" fillId="36" borderId="10" xfId="29465" applyFont="1" applyFill="1" applyBorder="1" applyAlignment="1">
      <alignment horizontal="center"/>
    </xf>
    <xf numFmtId="0" fontId="16" fillId="0" borderId="11" xfId="0" applyFont="1" applyBorder="1" applyAlignment="1">
      <alignment horizontal="center"/>
    </xf>
  </cellXfs>
  <cellStyles count="58874">
    <cellStyle name="20% - Accent1" xfId="19" builtinId="30" customBuiltin="1"/>
    <cellStyle name="20% - Accent1 2" xfId="43"/>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O [0]_C¡IAo_AoAUAy¡ÆeC¡I " xfId="29467"/>
    <cellStyle name="A¨­￠￢￠O_AoAUAy¡ÆeC¡I " xfId="29468"/>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29472" builtinId="3"/>
    <cellStyle name="Comma [0] 10" xfId="2216" hidden="1"/>
    <cellStyle name="Comma [0] 10" xfId="31639" hidden="1"/>
    <cellStyle name="Comma [0] 100" xfId="2403" hidden="1"/>
    <cellStyle name="Comma [0] 100" xfId="31826" hidden="1"/>
    <cellStyle name="Comma [0] 1000" xfId="4099" hidden="1"/>
    <cellStyle name="Comma [0] 1000" xfId="33522" hidden="1"/>
    <cellStyle name="Comma [0] 10000" xfId="24116" hidden="1"/>
    <cellStyle name="Comma [0] 10000" xfId="53529" hidden="1"/>
    <cellStyle name="Comma [0] 10001" xfId="24092" hidden="1"/>
    <cellStyle name="Comma [0] 10001" xfId="53505" hidden="1"/>
    <cellStyle name="Comma [0] 10002" xfId="24127" hidden="1"/>
    <cellStyle name="Comma [0] 10002" xfId="53540" hidden="1"/>
    <cellStyle name="Comma [0] 10003" xfId="24059" hidden="1"/>
    <cellStyle name="Comma [0] 10003" xfId="53472" hidden="1"/>
    <cellStyle name="Comma [0] 10004" xfId="24129" hidden="1"/>
    <cellStyle name="Comma [0] 10004" xfId="53542" hidden="1"/>
    <cellStyle name="Comma [0] 10005" xfId="24174" hidden="1"/>
    <cellStyle name="Comma [0] 10005" xfId="53587" hidden="1"/>
    <cellStyle name="Comma [0] 10006" xfId="24117" hidden="1"/>
    <cellStyle name="Comma [0] 10006" xfId="53530" hidden="1"/>
    <cellStyle name="Comma [0] 10007" xfId="24074" hidden="1"/>
    <cellStyle name="Comma [0] 10007" xfId="53487" hidden="1"/>
    <cellStyle name="Comma [0] 10008" xfId="24180" hidden="1"/>
    <cellStyle name="Comma [0] 10008" xfId="53593" hidden="1"/>
    <cellStyle name="Comma [0] 10009" xfId="24182" hidden="1"/>
    <cellStyle name="Comma [0] 10009" xfId="53595" hidden="1"/>
    <cellStyle name="Comma [0] 1001" xfId="4081" hidden="1"/>
    <cellStyle name="Comma [0] 1001" xfId="33504" hidden="1"/>
    <cellStyle name="Comma [0] 10010" xfId="24135" hidden="1"/>
    <cellStyle name="Comma [0] 10010" xfId="53548" hidden="1"/>
    <cellStyle name="Comma [0] 10011" xfId="24141" hidden="1"/>
    <cellStyle name="Comma [0] 10011" xfId="53554" hidden="1"/>
    <cellStyle name="Comma [0] 10012" xfId="23767" hidden="1"/>
    <cellStyle name="Comma [0] 10012" xfId="53180" hidden="1"/>
    <cellStyle name="Comma [0] 10013" xfId="24091" hidden="1"/>
    <cellStyle name="Comma [0] 10013" xfId="53504" hidden="1"/>
    <cellStyle name="Comma [0] 10014" xfId="24099" hidden="1"/>
    <cellStyle name="Comma [0] 10014" xfId="53512" hidden="1"/>
    <cellStyle name="Comma [0] 10015" xfId="24188" hidden="1"/>
    <cellStyle name="Comma [0] 10015" xfId="53601" hidden="1"/>
    <cellStyle name="Comma [0] 10016" xfId="24102" hidden="1"/>
    <cellStyle name="Comma [0] 10016" xfId="53515" hidden="1"/>
    <cellStyle name="Comma [0] 10017" xfId="24062" hidden="1"/>
    <cellStyle name="Comma [0] 10017" xfId="53475" hidden="1"/>
    <cellStyle name="Comma [0] 10018" xfId="24193" hidden="1"/>
    <cellStyle name="Comma [0] 10018" xfId="53606" hidden="1"/>
    <cellStyle name="Comma [0] 10019" xfId="24195" hidden="1"/>
    <cellStyle name="Comma [0] 10019" xfId="53608" hidden="1"/>
    <cellStyle name="Comma [0] 1002" xfId="4091" hidden="1"/>
    <cellStyle name="Comma [0] 1002" xfId="33514" hidden="1"/>
    <cellStyle name="Comma [0] 10020" xfId="24154" hidden="1"/>
    <cellStyle name="Comma [0] 10020" xfId="53567" hidden="1"/>
    <cellStyle name="Comma [0] 10021" xfId="24160" hidden="1"/>
    <cellStyle name="Comma [0] 10021" xfId="53573" hidden="1"/>
    <cellStyle name="Comma [0] 10022" xfId="24061" hidden="1"/>
    <cellStyle name="Comma [0] 10022" xfId="53474" hidden="1"/>
    <cellStyle name="Comma [0] 10023" xfId="24142" hidden="1"/>
    <cellStyle name="Comma [0] 10023" xfId="53555" hidden="1"/>
    <cellStyle name="Comma [0] 10024" xfId="24121" hidden="1"/>
    <cellStyle name="Comma [0] 10024" xfId="53534" hidden="1"/>
    <cellStyle name="Comma [0] 10025" xfId="24199" hidden="1"/>
    <cellStyle name="Comma [0] 10025" xfId="53612" hidden="1"/>
    <cellStyle name="Comma [0] 10026" xfId="24140" hidden="1"/>
    <cellStyle name="Comma [0] 10026" xfId="53553" hidden="1"/>
    <cellStyle name="Comma [0] 10027" xfId="24078" hidden="1"/>
    <cellStyle name="Comma [0] 10027" xfId="53491" hidden="1"/>
    <cellStyle name="Comma [0] 10028" xfId="24206" hidden="1"/>
    <cellStyle name="Comma [0] 10028" xfId="53619" hidden="1"/>
    <cellStyle name="Comma [0] 10029" xfId="24208" hidden="1"/>
    <cellStyle name="Comma [0] 10029" xfId="53621" hidden="1"/>
    <cellStyle name="Comma [0] 1003" xfId="4111" hidden="1"/>
    <cellStyle name="Comma [0] 1003" xfId="33534" hidden="1"/>
    <cellStyle name="Comma [0] 10030" xfId="24172" hidden="1"/>
    <cellStyle name="Comma [0] 10030" xfId="53585" hidden="1"/>
    <cellStyle name="Comma [0] 10031" xfId="24177" hidden="1"/>
    <cellStyle name="Comma [0] 10031" xfId="53590" hidden="1"/>
    <cellStyle name="Comma [0] 10032" xfId="23741" hidden="1"/>
    <cellStyle name="Comma [0] 10032" xfId="53154" hidden="1"/>
    <cellStyle name="Comma [0] 10033" xfId="24161" hidden="1"/>
    <cellStyle name="Comma [0] 10033" xfId="53574" hidden="1"/>
    <cellStyle name="Comma [0] 10034" xfId="24066" hidden="1"/>
    <cellStyle name="Comma [0] 10034" xfId="53479" hidden="1"/>
    <cellStyle name="Comma [0] 10035" xfId="24212" hidden="1"/>
    <cellStyle name="Comma [0] 10035" xfId="53625" hidden="1"/>
    <cellStyle name="Comma [0] 10036" xfId="24159" hidden="1"/>
    <cellStyle name="Comma [0] 10036" xfId="53572" hidden="1"/>
    <cellStyle name="Comma [0] 10037" xfId="24098" hidden="1"/>
    <cellStyle name="Comma [0] 10037" xfId="53511" hidden="1"/>
    <cellStyle name="Comma [0] 10038" xfId="24216" hidden="1"/>
    <cellStyle name="Comma [0] 10038" xfId="53629" hidden="1"/>
    <cellStyle name="Comma [0] 10039" xfId="24218" hidden="1"/>
    <cellStyle name="Comma [0] 10039" xfId="53631" hidden="1"/>
    <cellStyle name="Comma [0] 1004" xfId="4113" hidden="1"/>
    <cellStyle name="Comma [0] 1004" xfId="33536" hidden="1"/>
    <cellStyle name="Comma [0] 10040" xfId="24186" hidden="1"/>
    <cellStyle name="Comma [0] 10040" xfId="53599" hidden="1"/>
    <cellStyle name="Comma [0] 10041" xfId="24190" hidden="1"/>
    <cellStyle name="Comma [0] 10041" xfId="53603" hidden="1"/>
    <cellStyle name="Comma [0] 10042" xfId="24080" hidden="1"/>
    <cellStyle name="Comma [0] 10042" xfId="53493" hidden="1"/>
    <cellStyle name="Comma [0] 10043" xfId="24178" hidden="1"/>
    <cellStyle name="Comma [0] 10043" xfId="53591" hidden="1"/>
    <cellStyle name="Comma [0] 10044" xfId="24070" hidden="1"/>
    <cellStyle name="Comma [0] 10044" xfId="53483" hidden="1"/>
    <cellStyle name="Comma [0] 10045" xfId="24222" hidden="1"/>
    <cellStyle name="Comma [0] 10045" xfId="53635" hidden="1"/>
    <cellStyle name="Comma [0] 10046" xfId="24176" hidden="1"/>
    <cellStyle name="Comma [0] 10046" xfId="53589" hidden="1"/>
    <cellStyle name="Comma [0] 10047" xfId="24145" hidden="1"/>
    <cellStyle name="Comma [0] 10047" xfId="53558" hidden="1"/>
    <cellStyle name="Comma [0] 10048" xfId="24226" hidden="1"/>
    <cellStyle name="Comma [0] 10048" xfId="53639" hidden="1"/>
    <cellStyle name="Comma [0] 10049" xfId="24228" hidden="1"/>
    <cellStyle name="Comma [0] 10049" xfId="53641" hidden="1"/>
    <cellStyle name="Comma [0] 1005" xfId="4064" hidden="1"/>
    <cellStyle name="Comma [0] 1005" xfId="33487" hidden="1"/>
    <cellStyle name="Comma [0] 10050" xfId="24214" hidden="1"/>
    <cellStyle name="Comma [0] 10050" xfId="53627" hidden="1"/>
    <cellStyle name="Comma [0] 10051" xfId="24201" hidden="1"/>
    <cellStyle name="Comma [0] 10051" xfId="53614" hidden="1"/>
    <cellStyle name="Comma [0] 10052" xfId="24225" hidden="1"/>
    <cellStyle name="Comma [0] 10052" xfId="53638" hidden="1"/>
    <cellStyle name="Comma [0] 10053" xfId="24191" hidden="1"/>
    <cellStyle name="Comma [0] 10053" xfId="53604" hidden="1"/>
    <cellStyle name="Comma [0] 10054" xfId="24163" hidden="1"/>
    <cellStyle name="Comma [0] 10054" xfId="53576" hidden="1"/>
    <cellStyle name="Comma [0] 10055" xfId="24230" hidden="1"/>
    <cellStyle name="Comma [0] 10055" xfId="53643" hidden="1"/>
    <cellStyle name="Comma [0] 10056" xfId="24187" hidden="1"/>
    <cellStyle name="Comma [0] 10056" xfId="53600" hidden="1"/>
    <cellStyle name="Comma [0] 10057" xfId="24221" hidden="1"/>
    <cellStyle name="Comma [0] 10057" xfId="53634" hidden="1"/>
    <cellStyle name="Comma [0] 10058" xfId="24234" hidden="1"/>
    <cellStyle name="Comma [0] 10058" xfId="53647" hidden="1"/>
    <cellStyle name="Comma [0] 10059" xfId="24236" hidden="1"/>
    <cellStyle name="Comma [0] 10059" xfId="53649" hidden="1"/>
    <cellStyle name="Comma [0] 1006" xfId="670" hidden="1"/>
    <cellStyle name="Comma [0] 1006" xfId="30093" hidden="1"/>
    <cellStyle name="Comma [0] 10060" xfId="24104" hidden="1"/>
    <cellStyle name="Comma [0] 10060" xfId="53517" hidden="1"/>
    <cellStyle name="Comma [0] 10061" xfId="24224" hidden="1"/>
    <cellStyle name="Comma [0] 10061" xfId="53637" hidden="1"/>
    <cellStyle name="Comma [0] 10062" xfId="24164" hidden="1"/>
    <cellStyle name="Comma [0] 10062" xfId="53577" hidden="1"/>
    <cellStyle name="Comma [0] 10063" xfId="24198" hidden="1"/>
    <cellStyle name="Comma [0] 10063" xfId="53611" hidden="1"/>
    <cellStyle name="Comma [0] 10064" xfId="24211" hidden="1"/>
    <cellStyle name="Comma [0] 10064" xfId="53624" hidden="1"/>
    <cellStyle name="Comma [0] 10065" xfId="24239" hidden="1"/>
    <cellStyle name="Comma [0] 10065" xfId="53652" hidden="1"/>
    <cellStyle name="Comma [0] 10066" xfId="24202" hidden="1"/>
    <cellStyle name="Comma [0] 10066" xfId="53615" hidden="1"/>
    <cellStyle name="Comma [0] 10067" xfId="24162" hidden="1"/>
    <cellStyle name="Comma [0] 10067" xfId="53575" hidden="1"/>
    <cellStyle name="Comma [0] 10068" xfId="24241" hidden="1"/>
    <cellStyle name="Comma [0] 10068" xfId="53654" hidden="1"/>
    <cellStyle name="Comma [0] 10069" xfId="24243" hidden="1"/>
    <cellStyle name="Comma [0] 10069" xfId="53656" hidden="1"/>
    <cellStyle name="Comma [0] 1007" xfId="4067" hidden="1"/>
    <cellStyle name="Comma [0] 1007" xfId="33490" hidden="1"/>
    <cellStyle name="Comma [0] 10070" xfId="23755" hidden="1"/>
    <cellStyle name="Comma [0] 10070" xfId="53168" hidden="1"/>
    <cellStyle name="Comma [0] 10071" xfId="23752" hidden="1"/>
    <cellStyle name="Comma [0] 10071" xfId="53165" hidden="1"/>
    <cellStyle name="Comma [0] 10072" xfId="24249" hidden="1"/>
    <cellStyle name="Comma [0] 10072" xfId="53662" hidden="1"/>
    <cellStyle name="Comma [0] 10073" xfId="24255" hidden="1"/>
    <cellStyle name="Comma [0] 10073" xfId="53668" hidden="1"/>
    <cellStyle name="Comma [0] 10074" xfId="24257" hidden="1"/>
    <cellStyle name="Comma [0] 10074" xfId="53670" hidden="1"/>
    <cellStyle name="Comma [0] 10075" xfId="24248" hidden="1"/>
    <cellStyle name="Comma [0] 10075" xfId="53661" hidden="1"/>
    <cellStyle name="Comma [0] 10076" xfId="24253" hidden="1"/>
    <cellStyle name="Comma [0] 10076" xfId="53666" hidden="1"/>
    <cellStyle name="Comma [0] 10077" xfId="24259" hidden="1"/>
    <cellStyle name="Comma [0] 10077" xfId="53672" hidden="1"/>
    <cellStyle name="Comma [0] 10078" xfId="24261" hidden="1"/>
    <cellStyle name="Comma [0] 10078" xfId="53674" hidden="1"/>
    <cellStyle name="Comma [0] 10079" xfId="23778" hidden="1"/>
    <cellStyle name="Comma [0] 10079" xfId="53191" hidden="1"/>
    <cellStyle name="Comma [0] 1008" xfId="666" hidden="1"/>
    <cellStyle name="Comma [0] 1008" xfId="30089" hidden="1"/>
    <cellStyle name="Comma [0] 10080" xfId="23780" hidden="1"/>
    <cellStyle name="Comma [0] 10080" xfId="53193" hidden="1"/>
    <cellStyle name="Comma [0] 10081" xfId="24272" hidden="1"/>
    <cellStyle name="Comma [0] 10081" xfId="53685" hidden="1"/>
    <cellStyle name="Comma [0] 10082" xfId="24281" hidden="1"/>
    <cellStyle name="Comma [0] 10082" xfId="53694" hidden="1"/>
    <cellStyle name="Comma [0] 10083" xfId="24292" hidden="1"/>
    <cellStyle name="Comma [0] 10083" xfId="53705" hidden="1"/>
    <cellStyle name="Comma [0] 10084" xfId="24298" hidden="1"/>
    <cellStyle name="Comma [0] 10084" xfId="53711" hidden="1"/>
    <cellStyle name="Comma [0] 10085" xfId="24280" hidden="1"/>
    <cellStyle name="Comma [0] 10085" xfId="53693" hidden="1"/>
    <cellStyle name="Comma [0] 10086" xfId="24290" hidden="1"/>
    <cellStyle name="Comma [0] 10086" xfId="53703" hidden="1"/>
    <cellStyle name="Comma [0] 10087" xfId="24310" hidden="1"/>
    <cellStyle name="Comma [0] 10087" xfId="53723" hidden="1"/>
    <cellStyle name="Comma [0] 10088" xfId="24312" hidden="1"/>
    <cellStyle name="Comma [0] 10088" xfId="53725" hidden="1"/>
    <cellStyle name="Comma [0] 10089" xfId="24263" hidden="1"/>
    <cellStyle name="Comma [0] 10089" xfId="53676" hidden="1"/>
    <cellStyle name="Comma [0] 1009" xfId="665" hidden="1"/>
    <cellStyle name="Comma [0] 1009" xfId="30088" hidden="1"/>
    <cellStyle name="Comma [0] 10090" xfId="23760" hidden="1"/>
    <cellStyle name="Comma [0] 10090" xfId="53173" hidden="1"/>
    <cellStyle name="Comma [0] 10091" xfId="24266" hidden="1"/>
    <cellStyle name="Comma [0] 10091" xfId="53679" hidden="1"/>
    <cellStyle name="Comma [0] 10092" xfId="23765" hidden="1"/>
    <cellStyle name="Comma [0] 10092" xfId="53178" hidden="1"/>
    <cellStyle name="Comma [0] 10093" xfId="23749" hidden="1"/>
    <cellStyle name="Comma [0] 10093" xfId="53162" hidden="1"/>
    <cellStyle name="Comma [0] 10094" xfId="24317" hidden="1"/>
    <cellStyle name="Comma [0] 10094" xfId="53730" hidden="1"/>
    <cellStyle name="Comma [0] 10095" xfId="23758" hidden="1"/>
    <cellStyle name="Comma [0] 10095" xfId="53171" hidden="1"/>
    <cellStyle name="Comma [0] 10096" xfId="23779" hidden="1"/>
    <cellStyle name="Comma [0] 10096" xfId="53192" hidden="1"/>
    <cellStyle name="Comma [0] 10097" xfId="24329" hidden="1"/>
    <cellStyle name="Comma [0] 10097" xfId="53742" hidden="1"/>
    <cellStyle name="Comma [0] 10098" xfId="24331" hidden="1"/>
    <cellStyle name="Comma [0] 10098" xfId="53744" hidden="1"/>
    <cellStyle name="Comma [0] 10099" xfId="24320" hidden="1"/>
    <cellStyle name="Comma [0] 10099" xfId="53733" hidden="1"/>
    <cellStyle name="Comma [0] 101" xfId="2362" hidden="1"/>
    <cellStyle name="Comma [0] 101" xfId="31785" hidden="1"/>
    <cellStyle name="Comma [0] 1010" xfId="4118" hidden="1"/>
    <cellStyle name="Comma [0] 1010" xfId="33541" hidden="1"/>
    <cellStyle name="Comma [0] 10100" xfId="24328" hidden="1"/>
    <cellStyle name="Comma [0] 10100" xfId="53741" hidden="1"/>
    <cellStyle name="Comma [0] 10101" xfId="23762" hidden="1"/>
    <cellStyle name="Comma [0] 10101" xfId="53175" hidden="1"/>
    <cellStyle name="Comma [0] 10102" xfId="24314" hidden="1"/>
    <cellStyle name="Comma [0] 10102" xfId="53727" hidden="1"/>
    <cellStyle name="Comma [0] 10103" xfId="24347" hidden="1"/>
    <cellStyle name="Comma [0] 10103" xfId="53760" hidden="1"/>
    <cellStyle name="Comma [0] 10104" xfId="24355" hidden="1"/>
    <cellStyle name="Comma [0] 10104" xfId="53768" hidden="1"/>
    <cellStyle name="Comma [0] 10105" xfId="24264" hidden="1"/>
    <cellStyle name="Comma [0] 10105" xfId="53677" hidden="1"/>
    <cellStyle name="Comma [0] 10106" xfId="24343" hidden="1"/>
    <cellStyle name="Comma [0] 10106" xfId="53756" hidden="1"/>
    <cellStyle name="Comma [0] 10107" xfId="24364" hidden="1"/>
    <cellStyle name="Comma [0] 10107" xfId="53777" hidden="1"/>
    <cellStyle name="Comma [0] 10108" xfId="24366" hidden="1"/>
    <cellStyle name="Comma [0] 10108" xfId="53779" hidden="1"/>
    <cellStyle name="Comma [0] 10109" xfId="24325" hidden="1"/>
    <cellStyle name="Comma [0] 10109" xfId="53738" hidden="1"/>
    <cellStyle name="Comma [0] 1011" xfId="673" hidden="1"/>
    <cellStyle name="Comma [0] 1011" xfId="30096" hidden="1"/>
    <cellStyle name="Comma [0] 10110" xfId="24270" hidden="1"/>
    <cellStyle name="Comma [0] 10110" xfId="53683" hidden="1"/>
    <cellStyle name="Comma [0] 10111" xfId="24323" hidden="1"/>
    <cellStyle name="Comma [0] 10111" xfId="53736" hidden="1"/>
    <cellStyle name="Comma [0] 10112" xfId="24307" hidden="1"/>
    <cellStyle name="Comma [0] 10112" xfId="53720" hidden="1"/>
    <cellStyle name="Comma [0] 10113" xfId="24303" hidden="1"/>
    <cellStyle name="Comma [0] 10113" xfId="53716" hidden="1"/>
    <cellStyle name="Comma [0] 10114" xfId="24374" hidden="1"/>
    <cellStyle name="Comma [0] 10114" xfId="53787" hidden="1"/>
    <cellStyle name="Comma [0] 10115" xfId="24246" hidden="1"/>
    <cellStyle name="Comma [0] 10115" xfId="53659" hidden="1"/>
    <cellStyle name="Comma [0] 10116" xfId="23728" hidden="1"/>
    <cellStyle name="Comma [0] 10116" xfId="53141" hidden="1"/>
    <cellStyle name="Comma [0] 10117" xfId="24382" hidden="1"/>
    <cellStyle name="Comma [0] 10117" xfId="53795" hidden="1"/>
    <cellStyle name="Comma [0] 10118" xfId="24384" hidden="1"/>
    <cellStyle name="Comma [0] 10118" xfId="53797" hidden="1"/>
    <cellStyle name="Comma [0] 10119" xfId="24333" hidden="1"/>
    <cellStyle name="Comma [0] 10119" xfId="53746" hidden="1"/>
    <cellStyle name="Comma [0] 1012" xfId="667" hidden="1"/>
    <cellStyle name="Comma [0] 1012" xfId="30090" hidden="1"/>
    <cellStyle name="Comma [0] 10120" xfId="24309" hidden="1"/>
    <cellStyle name="Comma [0] 10120" xfId="53722" hidden="1"/>
    <cellStyle name="Comma [0] 10121" xfId="24344" hidden="1"/>
    <cellStyle name="Comma [0] 10121" xfId="53757" hidden="1"/>
    <cellStyle name="Comma [0] 10122" xfId="24276" hidden="1"/>
    <cellStyle name="Comma [0] 10122" xfId="53689" hidden="1"/>
    <cellStyle name="Comma [0] 10123" xfId="24346" hidden="1"/>
    <cellStyle name="Comma [0] 10123" xfId="53759" hidden="1"/>
    <cellStyle name="Comma [0] 10124" xfId="24391" hidden="1"/>
    <cellStyle name="Comma [0] 10124" xfId="53804" hidden="1"/>
    <cellStyle name="Comma [0] 10125" xfId="24334" hidden="1"/>
    <cellStyle name="Comma [0] 10125" xfId="53747" hidden="1"/>
    <cellStyle name="Comma [0] 10126" xfId="24291" hidden="1"/>
    <cellStyle name="Comma [0] 10126" xfId="53704" hidden="1"/>
    <cellStyle name="Comma [0] 10127" xfId="24397" hidden="1"/>
    <cellStyle name="Comma [0] 10127" xfId="53810" hidden="1"/>
    <cellStyle name="Comma [0] 10128" xfId="24399" hidden="1"/>
    <cellStyle name="Comma [0] 10128" xfId="53812" hidden="1"/>
    <cellStyle name="Comma [0] 10129" xfId="24352" hidden="1"/>
    <cellStyle name="Comma [0] 10129" xfId="53765" hidden="1"/>
    <cellStyle name="Comma [0] 1013" xfId="4130" hidden="1"/>
    <cellStyle name="Comma [0] 1013" xfId="33553" hidden="1"/>
    <cellStyle name="Comma [0] 10130" xfId="24358" hidden="1"/>
    <cellStyle name="Comma [0] 10130" xfId="53771" hidden="1"/>
    <cellStyle name="Comma [0] 10131" xfId="24245" hidden="1"/>
    <cellStyle name="Comma [0] 10131" xfId="53658" hidden="1"/>
    <cellStyle name="Comma [0] 10132" xfId="24308" hidden="1"/>
    <cellStyle name="Comma [0] 10132" xfId="53721" hidden="1"/>
    <cellStyle name="Comma [0] 10133" xfId="24316" hidden="1"/>
    <cellStyle name="Comma [0] 10133" xfId="53729" hidden="1"/>
    <cellStyle name="Comma [0] 10134" xfId="24405" hidden="1"/>
    <cellStyle name="Comma [0] 10134" xfId="53818" hidden="1"/>
    <cellStyle name="Comma [0] 10135" xfId="24319" hidden="1"/>
    <cellStyle name="Comma [0] 10135" xfId="53732" hidden="1"/>
    <cellStyle name="Comma [0] 10136" xfId="24279" hidden="1"/>
    <cellStyle name="Comma [0] 10136" xfId="53692" hidden="1"/>
    <cellStyle name="Comma [0] 10137" xfId="24410" hidden="1"/>
    <cellStyle name="Comma [0] 10137" xfId="53823" hidden="1"/>
    <cellStyle name="Comma [0] 10138" xfId="24412" hidden="1"/>
    <cellStyle name="Comma [0] 10138" xfId="53825" hidden="1"/>
    <cellStyle name="Comma [0] 10139" xfId="24371" hidden="1"/>
    <cellStyle name="Comma [0] 10139" xfId="53784" hidden="1"/>
    <cellStyle name="Comma [0] 1014" xfId="4132" hidden="1"/>
    <cellStyle name="Comma [0] 1014" xfId="33555" hidden="1"/>
    <cellStyle name="Comma [0] 10140" xfId="24377" hidden="1"/>
    <cellStyle name="Comma [0] 10140" xfId="53790" hidden="1"/>
    <cellStyle name="Comma [0] 10141" xfId="24278" hidden="1"/>
    <cellStyle name="Comma [0] 10141" xfId="53691" hidden="1"/>
    <cellStyle name="Comma [0] 10142" xfId="24359" hidden="1"/>
    <cellStyle name="Comma [0] 10142" xfId="53772" hidden="1"/>
    <cellStyle name="Comma [0] 10143" xfId="24338" hidden="1"/>
    <cellStyle name="Comma [0] 10143" xfId="53751" hidden="1"/>
    <cellStyle name="Comma [0] 10144" xfId="24416" hidden="1"/>
    <cellStyle name="Comma [0] 10144" xfId="53829" hidden="1"/>
    <cellStyle name="Comma [0] 10145" xfId="24357" hidden="1"/>
    <cellStyle name="Comma [0] 10145" xfId="53770" hidden="1"/>
    <cellStyle name="Comma [0] 10146" xfId="24295" hidden="1"/>
    <cellStyle name="Comma [0] 10146" xfId="53708" hidden="1"/>
    <cellStyle name="Comma [0] 10147" xfId="24423" hidden="1"/>
    <cellStyle name="Comma [0] 10147" xfId="53836" hidden="1"/>
    <cellStyle name="Comma [0] 10148" xfId="24425" hidden="1"/>
    <cellStyle name="Comma [0] 10148" xfId="53838" hidden="1"/>
    <cellStyle name="Comma [0] 10149" xfId="24389" hidden="1"/>
    <cellStyle name="Comma [0] 10149" xfId="53802" hidden="1"/>
    <cellStyle name="Comma [0] 1015" xfId="4121" hidden="1"/>
    <cellStyle name="Comma [0] 1015" xfId="33544" hidden="1"/>
    <cellStyle name="Comma [0] 10150" xfId="24394" hidden="1"/>
    <cellStyle name="Comma [0] 10150" xfId="53807" hidden="1"/>
    <cellStyle name="Comma [0] 10151" xfId="23759" hidden="1"/>
    <cellStyle name="Comma [0] 10151" xfId="53172" hidden="1"/>
    <cellStyle name="Comma [0] 10152" xfId="24378" hidden="1"/>
    <cellStyle name="Comma [0] 10152" xfId="53791" hidden="1"/>
    <cellStyle name="Comma [0] 10153" xfId="24283" hidden="1"/>
    <cellStyle name="Comma [0] 10153" xfId="53696" hidden="1"/>
    <cellStyle name="Comma [0] 10154" xfId="24429" hidden="1"/>
    <cellStyle name="Comma [0] 10154" xfId="53842" hidden="1"/>
    <cellStyle name="Comma [0] 10155" xfId="24376" hidden="1"/>
    <cellStyle name="Comma [0] 10155" xfId="53789" hidden="1"/>
    <cellStyle name="Comma [0] 10156" xfId="24315" hidden="1"/>
    <cellStyle name="Comma [0] 10156" xfId="53728" hidden="1"/>
    <cellStyle name="Comma [0] 10157" xfId="24433" hidden="1"/>
    <cellStyle name="Comma [0] 10157" xfId="53846" hidden="1"/>
    <cellStyle name="Comma [0] 10158" xfId="24435" hidden="1"/>
    <cellStyle name="Comma [0] 10158" xfId="53848" hidden="1"/>
    <cellStyle name="Comma [0] 10159" xfId="24403" hidden="1"/>
    <cellStyle name="Comma [0] 10159" xfId="53816" hidden="1"/>
    <cellStyle name="Comma [0] 1016" xfId="4129" hidden="1"/>
    <cellStyle name="Comma [0] 1016" xfId="33552" hidden="1"/>
    <cellStyle name="Comma [0] 10160" xfId="24407" hidden="1"/>
    <cellStyle name="Comma [0] 10160" xfId="53820" hidden="1"/>
    <cellStyle name="Comma [0] 10161" xfId="24297" hidden="1"/>
    <cellStyle name="Comma [0] 10161" xfId="53710" hidden="1"/>
    <cellStyle name="Comma [0] 10162" xfId="24395" hidden="1"/>
    <cellStyle name="Comma [0] 10162" xfId="53808" hidden="1"/>
    <cellStyle name="Comma [0] 10163" xfId="24287" hidden="1"/>
    <cellStyle name="Comma [0] 10163" xfId="53700" hidden="1"/>
    <cellStyle name="Comma [0] 10164" xfId="24439" hidden="1"/>
    <cellStyle name="Comma [0] 10164" xfId="53852" hidden="1"/>
    <cellStyle name="Comma [0] 10165" xfId="24393" hidden="1"/>
    <cellStyle name="Comma [0] 10165" xfId="53806" hidden="1"/>
    <cellStyle name="Comma [0] 10166" xfId="24362" hidden="1"/>
    <cellStyle name="Comma [0] 10166" xfId="53775" hidden="1"/>
    <cellStyle name="Comma [0] 10167" xfId="24443" hidden="1"/>
    <cellStyle name="Comma [0] 10167" xfId="53856" hidden="1"/>
    <cellStyle name="Comma [0] 10168" xfId="24445" hidden="1"/>
    <cellStyle name="Comma [0] 10168" xfId="53858" hidden="1"/>
    <cellStyle name="Comma [0] 10169" xfId="24431" hidden="1"/>
    <cellStyle name="Comma [0] 10169" xfId="53844" hidden="1"/>
    <cellStyle name="Comma [0] 1017" xfId="669" hidden="1"/>
    <cellStyle name="Comma [0] 1017" xfId="30092" hidden="1"/>
    <cellStyle name="Comma [0] 10170" xfId="24418" hidden="1"/>
    <cellStyle name="Comma [0] 10170" xfId="53831" hidden="1"/>
    <cellStyle name="Comma [0] 10171" xfId="24442" hidden="1"/>
    <cellStyle name="Comma [0] 10171" xfId="53855" hidden="1"/>
    <cellStyle name="Comma [0] 10172" xfId="24408" hidden="1"/>
    <cellStyle name="Comma [0] 10172" xfId="53821" hidden="1"/>
    <cellStyle name="Comma [0] 10173" xfId="24380" hidden="1"/>
    <cellStyle name="Comma [0] 10173" xfId="53793" hidden="1"/>
    <cellStyle name="Comma [0] 10174" xfId="24447" hidden="1"/>
    <cellStyle name="Comma [0] 10174" xfId="53860" hidden="1"/>
    <cellStyle name="Comma [0] 10175" xfId="24404" hidden="1"/>
    <cellStyle name="Comma [0] 10175" xfId="53817" hidden="1"/>
    <cellStyle name="Comma [0] 10176" xfId="24438" hidden="1"/>
    <cellStyle name="Comma [0] 10176" xfId="53851" hidden="1"/>
    <cellStyle name="Comma [0] 10177" xfId="24451" hidden="1"/>
    <cellStyle name="Comma [0] 10177" xfId="53864" hidden="1"/>
    <cellStyle name="Comma [0] 10178" xfId="24453" hidden="1"/>
    <cellStyle name="Comma [0] 10178" xfId="53866" hidden="1"/>
    <cellStyle name="Comma [0] 10179" xfId="24321" hidden="1"/>
    <cellStyle name="Comma [0] 10179" xfId="53734" hidden="1"/>
    <cellStyle name="Comma [0] 1018" xfId="4115" hidden="1"/>
    <cellStyle name="Comma [0] 1018" xfId="33538" hidden="1"/>
    <cellStyle name="Comma [0] 10180" xfId="24441" hidden="1"/>
    <cellStyle name="Comma [0] 10180" xfId="53854" hidden="1"/>
    <cellStyle name="Comma [0] 10181" xfId="24381" hidden="1"/>
    <cellStyle name="Comma [0] 10181" xfId="53794" hidden="1"/>
    <cellStyle name="Comma [0] 10182" xfId="24415" hidden="1"/>
    <cellStyle name="Comma [0] 10182" xfId="53828" hidden="1"/>
    <cellStyle name="Comma [0] 10183" xfId="24428" hidden="1"/>
    <cellStyle name="Comma [0] 10183" xfId="53841" hidden="1"/>
    <cellStyle name="Comma [0] 10184" xfId="24456" hidden="1"/>
    <cellStyle name="Comma [0] 10184" xfId="53869" hidden="1"/>
    <cellStyle name="Comma [0] 10185" xfId="24419" hidden="1"/>
    <cellStyle name="Comma [0] 10185" xfId="53832" hidden="1"/>
    <cellStyle name="Comma [0] 10186" xfId="24379" hidden="1"/>
    <cellStyle name="Comma [0] 10186" xfId="53792" hidden="1"/>
    <cellStyle name="Comma [0] 10187" xfId="24458" hidden="1"/>
    <cellStyle name="Comma [0] 10187" xfId="53871" hidden="1"/>
    <cellStyle name="Comma [0] 10188" xfId="24460" hidden="1"/>
    <cellStyle name="Comma [0] 10188" xfId="53873" hidden="1"/>
    <cellStyle name="Comma [0] 10189" xfId="23813" hidden="1"/>
    <cellStyle name="Comma [0] 10189" xfId="53226" hidden="1"/>
    <cellStyle name="Comma [0] 1019" xfId="4148" hidden="1"/>
    <cellStyle name="Comma [0] 1019" xfId="33571" hidden="1"/>
    <cellStyle name="Comma [0] 10190" xfId="23769" hidden="1"/>
    <cellStyle name="Comma [0] 10190" xfId="53182" hidden="1"/>
    <cellStyle name="Comma [0] 10191" xfId="24466" hidden="1"/>
    <cellStyle name="Comma [0] 10191" xfId="53879" hidden="1"/>
    <cellStyle name="Comma [0] 10192" xfId="24472" hidden="1"/>
    <cellStyle name="Comma [0] 10192" xfId="53885" hidden="1"/>
    <cellStyle name="Comma [0] 10193" xfId="24474" hidden="1"/>
    <cellStyle name="Comma [0] 10193" xfId="53887" hidden="1"/>
    <cellStyle name="Comma [0] 10194" xfId="24465" hidden="1"/>
    <cellStyle name="Comma [0] 10194" xfId="53878" hidden="1"/>
    <cellStyle name="Comma [0] 10195" xfId="24470" hidden="1"/>
    <cellStyle name="Comma [0] 10195" xfId="53883" hidden="1"/>
    <cellStyle name="Comma [0] 10196" xfId="24476" hidden="1"/>
    <cellStyle name="Comma [0] 10196" xfId="53889" hidden="1"/>
    <cellStyle name="Comma [0] 10197" xfId="24478" hidden="1"/>
    <cellStyle name="Comma [0] 10197" xfId="53891" hidden="1"/>
    <cellStyle name="Comma [0] 10198" xfId="23770" hidden="1"/>
    <cellStyle name="Comma [0] 10198" xfId="53183" hidden="1"/>
    <cellStyle name="Comma [0] 10199" xfId="23748" hidden="1"/>
    <cellStyle name="Comma [0] 10199" xfId="53161" hidden="1"/>
    <cellStyle name="Comma [0] 102" xfId="2368" hidden="1"/>
    <cellStyle name="Comma [0] 102" xfId="31791" hidden="1"/>
    <cellStyle name="Comma [0] 1020" xfId="4156" hidden="1"/>
    <cellStyle name="Comma [0] 1020" xfId="33579" hidden="1"/>
    <cellStyle name="Comma [0] 10200" xfId="24489" hidden="1"/>
    <cellStyle name="Comma [0] 10200" xfId="53902" hidden="1"/>
    <cellStyle name="Comma [0] 10201" xfId="24498" hidden="1"/>
    <cellStyle name="Comma [0] 10201" xfId="53911" hidden="1"/>
    <cellStyle name="Comma [0] 10202" xfId="24509" hidden="1"/>
    <cellStyle name="Comma [0] 10202" xfId="53922" hidden="1"/>
    <cellStyle name="Comma [0] 10203" xfId="24515" hidden="1"/>
    <cellStyle name="Comma [0] 10203" xfId="53928" hidden="1"/>
    <cellStyle name="Comma [0] 10204" xfId="24497" hidden="1"/>
    <cellStyle name="Comma [0] 10204" xfId="53910" hidden="1"/>
    <cellStyle name="Comma [0] 10205" xfId="24507" hidden="1"/>
    <cellStyle name="Comma [0] 10205" xfId="53920" hidden="1"/>
    <cellStyle name="Comma [0] 10206" xfId="24527" hidden="1"/>
    <cellStyle name="Comma [0] 10206" xfId="53940" hidden="1"/>
    <cellStyle name="Comma [0] 10207" xfId="24529" hidden="1"/>
    <cellStyle name="Comma [0] 10207" xfId="53942" hidden="1"/>
    <cellStyle name="Comma [0] 10208" xfId="24480" hidden="1"/>
    <cellStyle name="Comma [0] 10208" xfId="53893" hidden="1"/>
    <cellStyle name="Comma [0] 10209" xfId="23736" hidden="1"/>
    <cellStyle name="Comma [0] 10209" xfId="53149" hidden="1"/>
    <cellStyle name="Comma [0] 1021" xfId="4065" hidden="1"/>
    <cellStyle name="Comma [0] 1021" xfId="33488" hidden="1"/>
    <cellStyle name="Comma [0] 10210" xfId="24483" hidden="1"/>
    <cellStyle name="Comma [0] 10210" xfId="53896" hidden="1"/>
    <cellStyle name="Comma [0] 10211" xfId="23747" hidden="1"/>
    <cellStyle name="Comma [0] 10211" xfId="53160" hidden="1"/>
    <cellStyle name="Comma [0] 10212" xfId="23746" hidden="1"/>
    <cellStyle name="Comma [0] 10212" xfId="53159" hidden="1"/>
    <cellStyle name="Comma [0] 10213" xfId="24534" hidden="1"/>
    <cellStyle name="Comma [0] 10213" xfId="53947" hidden="1"/>
    <cellStyle name="Comma [0] 10214" xfId="23822" hidden="1"/>
    <cellStyle name="Comma [0] 10214" xfId="53235" hidden="1"/>
    <cellStyle name="Comma [0] 10215" xfId="24023" hidden="1"/>
    <cellStyle name="Comma [0] 10215" xfId="53436" hidden="1"/>
    <cellStyle name="Comma [0] 10216" xfId="24546" hidden="1"/>
    <cellStyle name="Comma [0] 10216" xfId="53959" hidden="1"/>
    <cellStyle name="Comma [0] 10217" xfId="24548" hidden="1"/>
    <cellStyle name="Comma [0] 10217" xfId="53961" hidden="1"/>
    <cellStyle name="Comma [0] 10218" xfId="24537" hidden="1"/>
    <cellStyle name="Comma [0] 10218" xfId="53950" hidden="1"/>
    <cellStyle name="Comma [0] 10219" xfId="24545" hidden="1"/>
    <cellStyle name="Comma [0] 10219" xfId="53958" hidden="1"/>
    <cellStyle name="Comma [0] 1022" xfId="4144" hidden="1"/>
    <cellStyle name="Comma [0] 1022" xfId="33567" hidden="1"/>
    <cellStyle name="Comma [0] 10220" xfId="24032" hidden="1"/>
    <cellStyle name="Comma [0] 10220" xfId="53445" hidden="1"/>
    <cellStyle name="Comma [0] 10221" xfId="24531" hidden="1"/>
    <cellStyle name="Comma [0] 10221" xfId="53944" hidden="1"/>
    <cellStyle name="Comma [0] 10222" xfId="24564" hidden="1"/>
    <cellStyle name="Comma [0] 10222" xfId="53977" hidden="1"/>
    <cellStyle name="Comma [0] 10223" xfId="24572" hidden="1"/>
    <cellStyle name="Comma [0] 10223" xfId="53985" hidden="1"/>
    <cellStyle name="Comma [0] 10224" xfId="24481" hidden="1"/>
    <cellStyle name="Comma [0] 10224" xfId="53894" hidden="1"/>
    <cellStyle name="Comma [0] 10225" xfId="24560" hidden="1"/>
    <cellStyle name="Comma [0] 10225" xfId="53973" hidden="1"/>
    <cellStyle name="Comma [0] 10226" xfId="24581" hidden="1"/>
    <cellStyle name="Comma [0] 10226" xfId="53994" hidden="1"/>
    <cellStyle name="Comma [0] 10227" xfId="24583" hidden="1"/>
    <cellStyle name="Comma [0] 10227" xfId="53996" hidden="1"/>
    <cellStyle name="Comma [0] 10228" xfId="24542" hidden="1"/>
    <cellStyle name="Comma [0] 10228" xfId="53955" hidden="1"/>
    <cellStyle name="Comma [0] 10229" xfId="24487" hidden="1"/>
    <cellStyle name="Comma [0] 10229" xfId="53900" hidden="1"/>
    <cellStyle name="Comma [0] 1023" xfId="4165" hidden="1"/>
    <cellStyle name="Comma [0] 1023" xfId="33588" hidden="1"/>
    <cellStyle name="Comma [0] 10230" xfId="24540" hidden="1"/>
    <cellStyle name="Comma [0] 10230" xfId="53953" hidden="1"/>
    <cellStyle name="Comma [0] 10231" xfId="24524" hidden="1"/>
    <cellStyle name="Comma [0] 10231" xfId="53937" hidden="1"/>
    <cellStyle name="Comma [0] 10232" xfId="24520" hidden="1"/>
    <cellStyle name="Comma [0] 10232" xfId="53933" hidden="1"/>
    <cellStyle name="Comma [0] 10233" xfId="24591" hidden="1"/>
    <cellStyle name="Comma [0] 10233" xfId="54004" hidden="1"/>
    <cellStyle name="Comma [0] 10234" xfId="24463" hidden="1"/>
    <cellStyle name="Comma [0] 10234" xfId="53876" hidden="1"/>
    <cellStyle name="Comma [0] 10235" xfId="23771" hidden="1"/>
    <cellStyle name="Comma [0] 10235" xfId="53184" hidden="1"/>
    <cellStyle name="Comma [0] 10236" xfId="24599" hidden="1"/>
    <cellStyle name="Comma [0] 10236" xfId="54012" hidden="1"/>
    <cellStyle name="Comma [0] 10237" xfId="24601" hidden="1"/>
    <cellStyle name="Comma [0] 10237" xfId="54014" hidden="1"/>
    <cellStyle name="Comma [0] 10238" xfId="24550" hidden="1"/>
    <cellStyle name="Comma [0] 10238" xfId="53963" hidden="1"/>
    <cellStyle name="Comma [0] 10239" xfId="24526" hidden="1"/>
    <cellStyle name="Comma [0] 10239" xfId="53939" hidden="1"/>
    <cellStyle name="Comma [0] 1024" xfId="4167" hidden="1"/>
    <cellStyle name="Comma [0] 1024" xfId="33590" hidden="1"/>
    <cellStyle name="Comma [0] 10240" xfId="24561" hidden="1"/>
    <cellStyle name="Comma [0] 10240" xfId="53974" hidden="1"/>
    <cellStyle name="Comma [0] 10241" xfId="24493" hidden="1"/>
    <cellStyle name="Comma [0] 10241" xfId="53906" hidden="1"/>
    <cellStyle name="Comma [0] 10242" xfId="24563" hidden="1"/>
    <cellStyle name="Comma [0] 10242" xfId="53976" hidden="1"/>
    <cellStyle name="Comma [0] 10243" xfId="24608" hidden="1"/>
    <cellStyle name="Comma [0] 10243" xfId="54021" hidden="1"/>
    <cellStyle name="Comma [0] 10244" xfId="24551" hidden="1"/>
    <cellStyle name="Comma [0] 10244" xfId="53964" hidden="1"/>
    <cellStyle name="Comma [0] 10245" xfId="24508" hidden="1"/>
    <cellStyle name="Comma [0] 10245" xfId="53921" hidden="1"/>
    <cellStyle name="Comma [0] 10246" xfId="24614" hidden="1"/>
    <cellStyle name="Comma [0] 10246" xfId="54027" hidden="1"/>
    <cellStyle name="Comma [0] 10247" xfId="24616" hidden="1"/>
    <cellStyle name="Comma [0] 10247" xfId="54029" hidden="1"/>
    <cellStyle name="Comma [0] 10248" xfId="24569" hidden="1"/>
    <cellStyle name="Comma [0] 10248" xfId="53982" hidden="1"/>
    <cellStyle name="Comma [0] 10249" xfId="24575" hidden="1"/>
    <cellStyle name="Comma [0] 10249" xfId="53988" hidden="1"/>
    <cellStyle name="Comma [0] 1025" xfId="4126" hidden="1"/>
    <cellStyle name="Comma [0] 1025" xfId="33549" hidden="1"/>
    <cellStyle name="Comma [0] 10250" xfId="24462" hidden="1"/>
    <cellStyle name="Comma [0] 10250" xfId="53875" hidden="1"/>
    <cellStyle name="Comma [0] 10251" xfId="24525" hidden="1"/>
    <cellStyle name="Comma [0] 10251" xfId="53938" hidden="1"/>
    <cellStyle name="Comma [0] 10252" xfId="24533" hidden="1"/>
    <cellStyle name="Comma [0] 10252" xfId="53946" hidden="1"/>
    <cellStyle name="Comma [0] 10253" xfId="24622" hidden="1"/>
    <cellStyle name="Comma [0] 10253" xfId="54035" hidden="1"/>
    <cellStyle name="Comma [0] 10254" xfId="24536" hidden="1"/>
    <cellStyle name="Comma [0] 10254" xfId="53949" hidden="1"/>
    <cellStyle name="Comma [0] 10255" xfId="24496" hidden="1"/>
    <cellStyle name="Comma [0] 10255" xfId="53909" hidden="1"/>
    <cellStyle name="Comma [0] 10256" xfId="24627" hidden="1"/>
    <cellStyle name="Comma [0] 10256" xfId="54040" hidden="1"/>
    <cellStyle name="Comma [0] 10257" xfId="24629" hidden="1"/>
    <cellStyle name="Comma [0] 10257" xfId="54042" hidden="1"/>
    <cellStyle name="Comma [0] 10258" xfId="24588" hidden="1"/>
    <cellStyle name="Comma [0] 10258" xfId="54001" hidden="1"/>
    <cellStyle name="Comma [0] 10259" xfId="24594" hidden="1"/>
    <cellStyle name="Comma [0] 10259" xfId="54007" hidden="1"/>
    <cellStyle name="Comma [0] 1026" xfId="4071" hidden="1"/>
    <cellStyle name="Comma [0] 1026" xfId="33494" hidden="1"/>
    <cellStyle name="Comma [0] 10260" xfId="24495" hidden="1"/>
    <cellStyle name="Comma [0] 10260" xfId="53908" hidden="1"/>
    <cellStyle name="Comma [0] 10261" xfId="24576" hidden="1"/>
    <cellStyle name="Comma [0] 10261" xfId="53989" hidden="1"/>
    <cellStyle name="Comma [0] 10262" xfId="24555" hidden="1"/>
    <cellStyle name="Comma [0] 10262" xfId="53968" hidden="1"/>
    <cellStyle name="Comma [0] 10263" xfId="24633" hidden="1"/>
    <cellStyle name="Comma [0] 10263" xfId="54046" hidden="1"/>
    <cellStyle name="Comma [0] 10264" xfId="24574" hidden="1"/>
    <cellStyle name="Comma [0] 10264" xfId="53987" hidden="1"/>
    <cellStyle name="Comma [0] 10265" xfId="24512" hidden="1"/>
    <cellStyle name="Comma [0] 10265" xfId="53925" hidden="1"/>
    <cellStyle name="Comma [0] 10266" xfId="24640" hidden="1"/>
    <cellStyle name="Comma [0] 10266" xfId="54053" hidden="1"/>
    <cellStyle name="Comma [0] 10267" xfId="24642" hidden="1"/>
    <cellStyle name="Comma [0] 10267" xfId="54055" hidden="1"/>
    <cellStyle name="Comma [0] 10268" xfId="24606" hidden="1"/>
    <cellStyle name="Comma [0] 10268" xfId="54019" hidden="1"/>
    <cellStyle name="Comma [0] 10269" xfId="24611" hidden="1"/>
    <cellStyle name="Comma [0] 10269" xfId="54024" hidden="1"/>
    <cellStyle name="Comma [0] 1027" xfId="4124" hidden="1"/>
    <cellStyle name="Comma [0] 1027" xfId="33547" hidden="1"/>
    <cellStyle name="Comma [0] 10270" xfId="24041" hidden="1"/>
    <cellStyle name="Comma [0] 10270" xfId="53454" hidden="1"/>
    <cellStyle name="Comma [0] 10271" xfId="24595" hidden="1"/>
    <cellStyle name="Comma [0] 10271" xfId="54008" hidden="1"/>
    <cellStyle name="Comma [0] 10272" xfId="24500" hidden="1"/>
    <cellStyle name="Comma [0] 10272" xfId="53913" hidden="1"/>
    <cellStyle name="Comma [0] 10273" xfId="24646" hidden="1"/>
    <cellStyle name="Comma [0] 10273" xfId="54059" hidden="1"/>
    <cellStyle name="Comma [0] 10274" xfId="24593" hidden="1"/>
    <cellStyle name="Comma [0] 10274" xfId="54006" hidden="1"/>
    <cellStyle name="Comma [0] 10275" xfId="24532" hidden="1"/>
    <cellStyle name="Comma [0] 10275" xfId="53945" hidden="1"/>
    <cellStyle name="Comma [0] 10276" xfId="24650" hidden="1"/>
    <cellStyle name="Comma [0] 10276" xfId="54063" hidden="1"/>
    <cellStyle name="Comma [0] 10277" xfId="24652" hidden="1"/>
    <cellStyle name="Comma [0] 10277" xfId="54065" hidden="1"/>
    <cellStyle name="Comma [0] 10278" xfId="24620" hidden="1"/>
    <cellStyle name="Comma [0] 10278" xfId="54033" hidden="1"/>
    <cellStyle name="Comma [0] 10279" xfId="24624" hidden="1"/>
    <cellStyle name="Comma [0] 10279" xfId="54037" hidden="1"/>
    <cellStyle name="Comma [0] 1028" xfId="4108" hidden="1"/>
    <cellStyle name="Comma [0] 1028" xfId="33531" hidden="1"/>
    <cellStyle name="Comma [0] 10280" xfId="24514" hidden="1"/>
    <cellStyle name="Comma [0] 10280" xfId="53927" hidden="1"/>
    <cellStyle name="Comma [0] 10281" xfId="24612" hidden="1"/>
    <cellStyle name="Comma [0] 10281" xfId="54025" hidden="1"/>
    <cellStyle name="Comma [0] 10282" xfId="24504" hidden="1"/>
    <cellStyle name="Comma [0] 10282" xfId="53917" hidden="1"/>
    <cellStyle name="Comma [0] 10283" xfId="24656" hidden="1"/>
    <cellStyle name="Comma [0] 10283" xfId="54069" hidden="1"/>
    <cellStyle name="Comma [0] 10284" xfId="24610" hidden="1"/>
    <cellStyle name="Comma [0] 10284" xfId="54023" hidden="1"/>
    <cellStyle name="Comma [0] 10285" xfId="24579" hidden="1"/>
    <cellStyle name="Comma [0] 10285" xfId="53992" hidden="1"/>
    <cellStyle name="Comma [0] 10286" xfId="24660" hidden="1"/>
    <cellStyle name="Comma [0] 10286" xfId="54073" hidden="1"/>
    <cellStyle name="Comma [0] 10287" xfId="24662" hidden="1"/>
    <cellStyle name="Comma [0] 10287" xfId="54075" hidden="1"/>
    <cellStyle name="Comma [0] 10288" xfId="24648" hidden="1"/>
    <cellStyle name="Comma [0] 10288" xfId="54061" hidden="1"/>
    <cellStyle name="Comma [0] 10289" xfId="24635" hidden="1"/>
    <cellStyle name="Comma [0] 10289" xfId="54048" hidden="1"/>
    <cellStyle name="Comma [0] 1029" xfId="4104" hidden="1"/>
    <cellStyle name="Comma [0] 1029" xfId="33527" hidden="1"/>
    <cellStyle name="Comma [0] 10290" xfId="24659" hidden="1"/>
    <cellStyle name="Comma [0] 10290" xfId="54072" hidden="1"/>
    <cellStyle name="Comma [0] 10291" xfId="24625" hidden="1"/>
    <cellStyle name="Comma [0] 10291" xfId="54038" hidden="1"/>
    <cellStyle name="Comma [0] 10292" xfId="24597" hidden="1"/>
    <cellStyle name="Comma [0] 10292" xfId="54010" hidden="1"/>
    <cellStyle name="Comma [0] 10293" xfId="24664" hidden="1"/>
    <cellStyle name="Comma [0] 10293" xfId="54077" hidden="1"/>
    <cellStyle name="Comma [0] 10294" xfId="24621" hidden="1"/>
    <cellStyle name="Comma [0] 10294" xfId="54034" hidden="1"/>
    <cellStyle name="Comma [0] 10295" xfId="24655" hidden="1"/>
    <cellStyle name="Comma [0] 10295" xfId="54068" hidden="1"/>
    <cellStyle name="Comma [0] 10296" xfId="24668" hidden="1"/>
    <cellStyle name="Comma [0] 10296" xfId="54081" hidden="1"/>
    <cellStyle name="Comma [0] 10297" xfId="24670" hidden="1"/>
    <cellStyle name="Comma [0] 10297" xfId="54083" hidden="1"/>
    <cellStyle name="Comma [0] 10298" xfId="24538" hidden="1"/>
    <cellStyle name="Comma [0] 10298" xfId="53951" hidden="1"/>
    <cellStyle name="Comma [0] 10299" xfId="24658" hidden="1"/>
    <cellStyle name="Comma [0] 10299" xfId="54071" hidden="1"/>
    <cellStyle name="Comma [0] 103" xfId="2269" hidden="1"/>
    <cellStyle name="Comma [0] 103" xfId="31692" hidden="1"/>
    <cellStyle name="Comma [0] 1030" xfId="4175" hidden="1"/>
    <cellStyle name="Comma [0] 1030" xfId="33598" hidden="1"/>
    <cellStyle name="Comma [0] 10300" xfId="24598" hidden="1"/>
    <cellStyle name="Comma [0] 10300" xfId="54011" hidden="1"/>
    <cellStyle name="Comma [0] 10301" xfId="24632" hidden="1"/>
    <cellStyle name="Comma [0] 10301" xfId="54045" hidden="1"/>
    <cellStyle name="Comma [0] 10302" xfId="24645" hidden="1"/>
    <cellStyle name="Comma [0] 10302" xfId="54058" hidden="1"/>
    <cellStyle name="Comma [0] 10303" xfId="24673" hidden="1"/>
    <cellStyle name="Comma [0] 10303" xfId="54086" hidden="1"/>
    <cellStyle name="Comma [0] 10304" xfId="24636" hidden="1"/>
    <cellStyle name="Comma [0] 10304" xfId="54049" hidden="1"/>
    <cellStyle name="Comma [0] 10305" xfId="24596" hidden="1"/>
    <cellStyle name="Comma [0] 10305" xfId="54009" hidden="1"/>
    <cellStyle name="Comma [0] 10306" xfId="24675" hidden="1"/>
    <cellStyle name="Comma [0] 10306" xfId="54088" hidden="1"/>
    <cellStyle name="Comma [0] 10307" xfId="24677" hidden="1"/>
    <cellStyle name="Comma [0] 10307" xfId="54090" hidden="1"/>
    <cellStyle name="Comma [0] 10308" xfId="24679" hidden="1"/>
    <cellStyle name="Comma [0] 10308" xfId="54092" hidden="1"/>
    <cellStyle name="Comma [0] 10309" xfId="24682" hidden="1"/>
    <cellStyle name="Comma [0] 10309" xfId="54095" hidden="1"/>
    <cellStyle name="Comma [0] 1031" xfId="661" hidden="1"/>
    <cellStyle name="Comma [0] 1031" xfId="30084" hidden="1"/>
    <cellStyle name="Comma [0] 10310" xfId="24684" hidden="1"/>
    <cellStyle name="Comma [0] 10310" xfId="54097" hidden="1"/>
    <cellStyle name="Comma [0] 10311" xfId="24702" hidden="1"/>
    <cellStyle name="Comma [0] 10311" xfId="54115" hidden="1"/>
    <cellStyle name="Comma [0] 10312" xfId="24709" hidden="1"/>
    <cellStyle name="Comma [0] 10312" xfId="54122" hidden="1"/>
    <cellStyle name="Comma [0] 10313" xfId="24715" hidden="1"/>
    <cellStyle name="Comma [0] 10313" xfId="54128" hidden="1"/>
    <cellStyle name="Comma [0] 10314" xfId="24717" hidden="1"/>
    <cellStyle name="Comma [0] 10314" xfId="54130" hidden="1"/>
    <cellStyle name="Comma [0] 10315" xfId="24708" hidden="1"/>
    <cellStyle name="Comma [0] 10315" xfId="54121" hidden="1"/>
    <cellStyle name="Comma [0] 10316" xfId="24713" hidden="1"/>
    <cellStyle name="Comma [0] 10316" xfId="54126" hidden="1"/>
    <cellStyle name="Comma [0] 10317" xfId="24719" hidden="1"/>
    <cellStyle name="Comma [0] 10317" xfId="54132" hidden="1"/>
    <cellStyle name="Comma [0] 10318" xfId="24721" hidden="1"/>
    <cellStyle name="Comma [0] 10318" xfId="54134" hidden="1"/>
    <cellStyle name="Comma [0] 10319" xfId="24699" hidden="1"/>
    <cellStyle name="Comma [0] 10319" xfId="54112" hidden="1"/>
    <cellStyle name="Comma [0] 1032" xfId="701" hidden="1"/>
    <cellStyle name="Comma [0] 1032" xfId="30124" hidden="1"/>
    <cellStyle name="Comma [0] 10320" xfId="24688" hidden="1"/>
    <cellStyle name="Comma [0] 10320" xfId="54101" hidden="1"/>
    <cellStyle name="Comma [0] 10321" xfId="24732" hidden="1"/>
    <cellStyle name="Comma [0] 10321" xfId="54145" hidden="1"/>
    <cellStyle name="Comma [0] 10322" xfId="24741" hidden="1"/>
    <cellStyle name="Comma [0] 10322" xfId="54154" hidden="1"/>
    <cellStyle name="Comma [0] 10323" xfId="24752" hidden="1"/>
    <cellStyle name="Comma [0] 10323" xfId="54165" hidden="1"/>
    <cellStyle name="Comma [0] 10324" xfId="24758" hidden="1"/>
    <cellStyle name="Comma [0] 10324" xfId="54171" hidden="1"/>
    <cellStyle name="Comma [0] 10325" xfId="24740" hidden="1"/>
    <cellStyle name="Comma [0] 10325" xfId="54153" hidden="1"/>
    <cellStyle name="Comma [0] 10326" xfId="24750" hidden="1"/>
    <cellStyle name="Comma [0] 10326" xfId="54163" hidden="1"/>
    <cellStyle name="Comma [0] 10327" xfId="24770" hidden="1"/>
    <cellStyle name="Comma [0] 10327" xfId="54183" hidden="1"/>
    <cellStyle name="Comma [0] 10328" xfId="24772" hidden="1"/>
    <cellStyle name="Comma [0] 10328" xfId="54185" hidden="1"/>
    <cellStyle name="Comma [0] 10329" xfId="24723" hidden="1"/>
    <cellStyle name="Comma [0] 10329" xfId="54136" hidden="1"/>
    <cellStyle name="Comma [0] 1033" xfId="4183" hidden="1"/>
    <cellStyle name="Comma [0] 1033" xfId="33606" hidden="1"/>
    <cellStyle name="Comma [0] 10330" xfId="24691" hidden="1"/>
    <cellStyle name="Comma [0] 10330" xfId="54104" hidden="1"/>
    <cellStyle name="Comma [0] 10331" xfId="24726" hidden="1"/>
    <cellStyle name="Comma [0] 10331" xfId="54139" hidden="1"/>
    <cellStyle name="Comma [0] 10332" xfId="24696" hidden="1"/>
    <cellStyle name="Comma [0] 10332" xfId="54109" hidden="1"/>
    <cellStyle name="Comma [0] 10333" xfId="24698" hidden="1"/>
    <cellStyle name="Comma [0] 10333" xfId="54111" hidden="1"/>
    <cellStyle name="Comma [0] 10334" xfId="24777" hidden="1"/>
    <cellStyle name="Comma [0] 10334" xfId="54190" hidden="1"/>
    <cellStyle name="Comma [0] 10335" xfId="24687" hidden="1"/>
    <cellStyle name="Comma [0] 10335" xfId="54100" hidden="1"/>
    <cellStyle name="Comma [0] 10336" xfId="24695" hidden="1"/>
    <cellStyle name="Comma [0] 10336" xfId="54108" hidden="1"/>
    <cellStyle name="Comma [0] 10337" xfId="24789" hidden="1"/>
    <cellStyle name="Comma [0] 10337" xfId="54202" hidden="1"/>
    <cellStyle name="Comma [0] 10338" xfId="24791" hidden="1"/>
    <cellStyle name="Comma [0] 10338" xfId="54204" hidden="1"/>
    <cellStyle name="Comma [0] 10339" xfId="24780" hidden="1"/>
    <cellStyle name="Comma [0] 10339" xfId="54193" hidden="1"/>
    <cellStyle name="Comma [0] 1034" xfId="4185" hidden="1"/>
    <cellStyle name="Comma [0] 1034" xfId="33608" hidden="1"/>
    <cellStyle name="Comma [0] 10340" xfId="24788" hidden="1"/>
    <cellStyle name="Comma [0] 10340" xfId="54201" hidden="1"/>
    <cellStyle name="Comma [0] 10341" xfId="24693" hidden="1"/>
    <cellStyle name="Comma [0] 10341" xfId="54106" hidden="1"/>
    <cellStyle name="Comma [0] 10342" xfId="24774" hidden="1"/>
    <cellStyle name="Comma [0] 10342" xfId="54187" hidden="1"/>
    <cellStyle name="Comma [0] 10343" xfId="24807" hidden="1"/>
    <cellStyle name="Comma [0] 10343" xfId="54220" hidden="1"/>
    <cellStyle name="Comma [0] 10344" xfId="24815" hidden="1"/>
    <cellStyle name="Comma [0] 10344" xfId="54228" hidden="1"/>
    <cellStyle name="Comma [0] 10345" xfId="24724" hidden="1"/>
    <cellStyle name="Comma [0] 10345" xfId="54137" hidden="1"/>
    <cellStyle name="Comma [0] 10346" xfId="24803" hidden="1"/>
    <cellStyle name="Comma [0] 10346" xfId="54216" hidden="1"/>
    <cellStyle name="Comma [0] 10347" xfId="24824" hidden="1"/>
    <cellStyle name="Comma [0] 10347" xfId="54237" hidden="1"/>
    <cellStyle name="Comma [0] 10348" xfId="24826" hidden="1"/>
    <cellStyle name="Comma [0] 10348" xfId="54239" hidden="1"/>
    <cellStyle name="Comma [0] 10349" xfId="24785" hidden="1"/>
    <cellStyle name="Comma [0] 10349" xfId="54198" hidden="1"/>
    <cellStyle name="Comma [0] 1035" xfId="4134" hidden="1"/>
    <cellStyle name="Comma [0] 1035" xfId="33557" hidden="1"/>
    <cellStyle name="Comma [0] 10350" xfId="24730" hidden="1"/>
    <cellStyle name="Comma [0] 10350" xfId="54143" hidden="1"/>
    <cellStyle name="Comma [0] 10351" xfId="24783" hidden="1"/>
    <cellStyle name="Comma [0] 10351" xfId="54196" hidden="1"/>
    <cellStyle name="Comma [0] 10352" xfId="24767" hidden="1"/>
    <cellStyle name="Comma [0] 10352" xfId="54180" hidden="1"/>
    <cellStyle name="Comma [0] 10353" xfId="24763" hidden="1"/>
    <cellStyle name="Comma [0] 10353" xfId="54176" hidden="1"/>
    <cellStyle name="Comma [0] 10354" xfId="24834" hidden="1"/>
    <cellStyle name="Comma [0] 10354" xfId="54247" hidden="1"/>
    <cellStyle name="Comma [0] 10355" xfId="24706" hidden="1"/>
    <cellStyle name="Comma [0] 10355" xfId="54119" hidden="1"/>
    <cellStyle name="Comma [0] 10356" xfId="24700" hidden="1"/>
    <cellStyle name="Comma [0] 10356" xfId="54113" hidden="1"/>
    <cellStyle name="Comma [0] 10357" xfId="24842" hidden="1"/>
    <cellStyle name="Comma [0] 10357" xfId="54255" hidden="1"/>
    <cellStyle name="Comma [0] 10358" xfId="24844" hidden="1"/>
    <cellStyle name="Comma [0] 10358" xfId="54257" hidden="1"/>
    <cellStyle name="Comma [0] 10359" xfId="24793" hidden="1"/>
    <cellStyle name="Comma [0] 10359" xfId="54206" hidden="1"/>
    <cellStyle name="Comma [0] 1036" xfId="4110" hidden="1"/>
    <cellStyle name="Comma [0] 1036" xfId="33533" hidden="1"/>
    <cellStyle name="Comma [0] 10360" xfId="24769" hidden="1"/>
    <cellStyle name="Comma [0] 10360" xfId="54182" hidden="1"/>
    <cellStyle name="Comma [0] 10361" xfId="24804" hidden="1"/>
    <cellStyle name="Comma [0] 10361" xfId="54217" hidden="1"/>
    <cellStyle name="Comma [0] 10362" xfId="24736" hidden="1"/>
    <cellStyle name="Comma [0] 10362" xfId="54149" hidden="1"/>
    <cellStyle name="Comma [0] 10363" xfId="24806" hidden="1"/>
    <cellStyle name="Comma [0] 10363" xfId="54219" hidden="1"/>
    <cellStyle name="Comma [0] 10364" xfId="24851" hidden="1"/>
    <cellStyle name="Comma [0] 10364" xfId="54264" hidden="1"/>
    <cellStyle name="Comma [0] 10365" xfId="24794" hidden="1"/>
    <cellStyle name="Comma [0] 10365" xfId="54207" hidden="1"/>
    <cellStyle name="Comma [0] 10366" xfId="24751" hidden="1"/>
    <cellStyle name="Comma [0] 10366" xfId="54164" hidden="1"/>
    <cellStyle name="Comma [0] 10367" xfId="24857" hidden="1"/>
    <cellStyle name="Comma [0] 10367" xfId="54270" hidden="1"/>
    <cellStyle name="Comma [0] 10368" xfId="24859" hidden="1"/>
    <cellStyle name="Comma [0] 10368" xfId="54272" hidden="1"/>
    <cellStyle name="Comma [0] 10369" xfId="24812" hidden="1"/>
    <cellStyle name="Comma [0] 10369" xfId="54225" hidden="1"/>
    <cellStyle name="Comma [0] 1037" xfId="4145" hidden="1"/>
    <cellStyle name="Comma [0] 1037" xfId="33568" hidden="1"/>
    <cellStyle name="Comma [0] 10370" xfId="24818" hidden="1"/>
    <cellStyle name="Comma [0] 10370" xfId="54231" hidden="1"/>
    <cellStyle name="Comma [0] 10371" xfId="24705" hidden="1"/>
    <cellStyle name="Comma [0] 10371" xfId="54118" hidden="1"/>
    <cellStyle name="Comma [0] 10372" xfId="24768" hidden="1"/>
    <cellStyle name="Comma [0] 10372" xfId="54181" hidden="1"/>
    <cellStyle name="Comma [0] 10373" xfId="24776" hidden="1"/>
    <cellStyle name="Comma [0] 10373" xfId="54189" hidden="1"/>
    <cellStyle name="Comma [0] 10374" xfId="24865" hidden="1"/>
    <cellStyle name="Comma [0] 10374" xfId="54278" hidden="1"/>
    <cellStyle name="Comma [0] 10375" xfId="24779" hidden="1"/>
    <cellStyle name="Comma [0] 10375" xfId="54192" hidden="1"/>
    <cellStyle name="Comma [0] 10376" xfId="24739" hidden="1"/>
    <cellStyle name="Comma [0] 10376" xfId="54152" hidden="1"/>
    <cellStyle name="Comma [0] 10377" xfId="24870" hidden="1"/>
    <cellStyle name="Comma [0] 10377" xfId="54283" hidden="1"/>
    <cellStyle name="Comma [0] 10378" xfId="24872" hidden="1"/>
    <cellStyle name="Comma [0] 10378" xfId="54285" hidden="1"/>
    <cellStyle name="Comma [0] 10379" xfId="24831" hidden="1"/>
    <cellStyle name="Comma [0] 10379" xfId="54244" hidden="1"/>
    <cellStyle name="Comma [0] 1038" xfId="4077" hidden="1"/>
    <cellStyle name="Comma [0] 1038" xfId="33500" hidden="1"/>
    <cellStyle name="Comma [0] 10380" xfId="24837" hidden="1"/>
    <cellStyle name="Comma [0] 10380" xfId="54250" hidden="1"/>
    <cellStyle name="Comma [0] 10381" xfId="24738" hidden="1"/>
    <cellStyle name="Comma [0] 10381" xfId="54151" hidden="1"/>
    <cellStyle name="Comma [0] 10382" xfId="24819" hidden="1"/>
    <cellStyle name="Comma [0] 10382" xfId="54232" hidden="1"/>
    <cellStyle name="Comma [0] 10383" xfId="24798" hidden="1"/>
    <cellStyle name="Comma [0] 10383" xfId="54211" hidden="1"/>
    <cellStyle name="Comma [0] 10384" xfId="24876" hidden="1"/>
    <cellStyle name="Comma [0] 10384" xfId="54289" hidden="1"/>
    <cellStyle name="Comma [0] 10385" xfId="24817" hidden="1"/>
    <cellStyle name="Comma [0] 10385" xfId="54230" hidden="1"/>
    <cellStyle name="Comma [0] 10386" xfId="24755" hidden="1"/>
    <cellStyle name="Comma [0] 10386" xfId="54168" hidden="1"/>
    <cellStyle name="Comma [0] 10387" xfId="24883" hidden="1"/>
    <cellStyle name="Comma [0] 10387" xfId="54296" hidden="1"/>
    <cellStyle name="Comma [0] 10388" xfId="24885" hidden="1"/>
    <cellStyle name="Comma [0] 10388" xfId="54298" hidden="1"/>
    <cellStyle name="Comma [0] 10389" xfId="24849" hidden="1"/>
    <cellStyle name="Comma [0] 10389" xfId="54262" hidden="1"/>
    <cellStyle name="Comma [0] 1039" xfId="4147" hidden="1"/>
    <cellStyle name="Comma [0] 1039" xfId="33570" hidden="1"/>
    <cellStyle name="Comma [0] 10390" xfId="24854" hidden="1"/>
    <cellStyle name="Comma [0] 10390" xfId="54267" hidden="1"/>
    <cellStyle name="Comma [0] 10391" xfId="24690" hidden="1"/>
    <cellStyle name="Comma [0] 10391" xfId="54103" hidden="1"/>
    <cellStyle name="Comma [0] 10392" xfId="24838" hidden="1"/>
    <cellStyle name="Comma [0] 10392" xfId="54251" hidden="1"/>
    <cellStyle name="Comma [0] 10393" xfId="24743" hidden="1"/>
    <cellStyle name="Comma [0] 10393" xfId="54156" hidden="1"/>
    <cellStyle name="Comma [0] 10394" xfId="24889" hidden="1"/>
    <cellStyle name="Comma [0] 10394" xfId="54302" hidden="1"/>
    <cellStyle name="Comma [0] 10395" xfId="24836" hidden="1"/>
    <cellStyle name="Comma [0] 10395" xfId="54249" hidden="1"/>
    <cellStyle name="Comma [0] 10396" xfId="24775" hidden="1"/>
    <cellStyle name="Comma [0] 10396" xfId="54188" hidden="1"/>
    <cellStyle name="Comma [0] 10397" xfId="24893" hidden="1"/>
    <cellStyle name="Comma [0] 10397" xfId="54306" hidden="1"/>
    <cellStyle name="Comma [0] 10398" xfId="24895" hidden="1"/>
    <cellStyle name="Comma [0] 10398" xfId="54308" hidden="1"/>
    <cellStyle name="Comma [0] 10399" xfId="24863" hidden="1"/>
    <cellStyle name="Comma [0] 10399" xfId="54276" hidden="1"/>
    <cellStyle name="Comma [0] 104" xfId="2350" hidden="1"/>
    <cellStyle name="Comma [0] 104" xfId="31773" hidden="1"/>
    <cellStyle name="Comma [0] 1040" xfId="4192" hidden="1"/>
    <cellStyle name="Comma [0] 1040" xfId="33615" hidden="1"/>
    <cellStyle name="Comma [0] 10400" xfId="24867" hidden="1"/>
    <cellStyle name="Comma [0] 10400" xfId="54280" hidden="1"/>
    <cellStyle name="Comma [0] 10401" xfId="24757" hidden="1"/>
    <cellStyle name="Comma [0] 10401" xfId="54170" hidden="1"/>
    <cellStyle name="Comma [0] 10402" xfId="24855" hidden="1"/>
    <cellStyle name="Comma [0] 10402" xfId="54268" hidden="1"/>
    <cellStyle name="Comma [0] 10403" xfId="24747" hidden="1"/>
    <cellStyle name="Comma [0] 10403" xfId="54160" hidden="1"/>
    <cellStyle name="Comma [0] 10404" xfId="24899" hidden="1"/>
    <cellStyle name="Comma [0] 10404" xfId="54312" hidden="1"/>
    <cellStyle name="Comma [0] 10405" xfId="24853" hidden="1"/>
    <cellStyle name="Comma [0] 10405" xfId="54266" hidden="1"/>
    <cellStyle name="Comma [0] 10406" xfId="24822" hidden="1"/>
    <cellStyle name="Comma [0] 10406" xfId="54235" hidden="1"/>
    <cellStyle name="Comma [0] 10407" xfId="24903" hidden="1"/>
    <cellStyle name="Comma [0] 10407" xfId="54316" hidden="1"/>
    <cellStyle name="Comma [0] 10408" xfId="24905" hidden="1"/>
    <cellStyle name="Comma [0] 10408" xfId="54318" hidden="1"/>
    <cellStyle name="Comma [0] 10409" xfId="24891" hidden="1"/>
    <cellStyle name="Comma [0] 10409" xfId="54304" hidden="1"/>
    <cellStyle name="Comma [0] 1041" xfId="4135" hidden="1"/>
    <cellStyle name="Comma [0] 1041" xfId="33558" hidden="1"/>
    <cellStyle name="Comma [0] 10410" xfId="24878" hidden="1"/>
    <cellStyle name="Comma [0] 10410" xfId="54291" hidden="1"/>
    <cellStyle name="Comma [0] 10411" xfId="24902" hidden="1"/>
    <cellStyle name="Comma [0] 10411" xfId="54315" hidden="1"/>
    <cellStyle name="Comma [0] 10412" xfId="24868" hidden="1"/>
    <cellStyle name="Comma [0] 10412" xfId="54281" hidden="1"/>
    <cellStyle name="Comma [0] 10413" xfId="24840" hidden="1"/>
    <cellStyle name="Comma [0] 10413" xfId="54253" hidden="1"/>
    <cellStyle name="Comma [0] 10414" xfId="24907" hidden="1"/>
    <cellStyle name="Comma [0] 10414" xfId="54320" hidden="1"/>
    <cellStyle name="Comma [0] 10415" xfId="24864" hidden="1"/>
    <cellStyle name="Comma [0] 10415" xfId="54277" hidden="1"/>
    <cellStyle name="Comma [0] 10416" xfId="24898" hidden="1"/>
    <cellStyle name="Comma [0] 10416" xfId="54311" hidden="1"/>
    <cellStyle name="Comma [0] 10417" xfId="24911" hidden="1"/>
    <cellStyle name="Comma [0] 10417" xfId="54324" hidden="1"/>
    <cellStyle name="Comma [0] 10418" xfId="24913" hidden="1"/>
    <cellStyle name="Comma [0] 10418" xfId="54326" hidden="1"/>
    <cellStyle name="Comma [0] 10419" xfId="24781" hidden="1"/>
    <cellStyle name="Comma [0] 10419" xfId="54194" hidden="1"/>
    <cellStyle name="Comma [0] 1042" xfId="4092" hidden="1"/>
    <cellStyle name="Comma [0] 1042" xfId="33515" hidden="1"/>
    <cellStyle name="Comma [0] 10420" xfId="24901" hidden="1"/>
    <cellStyle name="Comma [0] 10420" xfId="54314" hidden="1"/>
    <cellStyle name="Comma [0] 10421" xfId="24841" hidden="1"/>
    <cellStyle name="Comma [0] 10421" xfId="54254" hidden="1"/>
    <cellStyle name="Comma [0] 10422" xfId="24875" hidden="1"/>
    <cellStyle name="Comma [0] 10422" xfId="54288" hidden="1"/>
    <cellStyle name="Comma [0] 10423" xfId="24888" hidden="1"/>
    <cellStyle name="Comma [0] 10423" xfId="54301" hidden="1"/>
    <cellStyle name="Comma [0] 10424" xfId="24916" hidden="1"/>
    <cellStyle name="Comma [0] 10424" xfId="54329" hidden="1"/>
    <cellStyle name="Comma [0] 10425" xfId="24879" hidden="1"/>
    <cellStyle name="Comma [0] 10425" xfId="54292" hidden="1"/>
    <cellStyle name="Comma [0] 10426" xfId="24839" hidden="1"/>
    <cellStyle name="Comma [0] 10426" xfId="54252" hidden="1"/>
    <cellStyle name="Comma [0] 10427" xfId="24918" hidden="1"/>
    <cellStyle name="Comma [0] 10427" xfId="54331" hidden="1"/>
    <cellStyle name="Comma [0] 10428" xfId="24920" hidden="1"/>
    <cellStyle name="Comma [0] 10428" xfId="54333" hidden="1"/>
    <cellStyle name="Comma [0] 10429" xfId="24977" hidden="1"/>
    <cellStyle name="Comma [0] 10429" xfId="54390" hidden="1"/>
    <cellStyle name="Comma [0] 1043" xfId="4198" hidden="1"/>
    <cellStyle name="Comma [0] 1043" xfId="33621" hidden="1"/>
    <cellStyle name="Comma [0] 10430" xfId="24996" hidden="1"/>
    <cellStyle name="Comma [0] 10430" xfId="54409" hidden="1"/>
    <cellStyle name="Comma [0] 10431" xfId="25003" hidden="1"/>
    <cellStyle name="Comma [0] 10431" xfId="54416" hidden="1"/>
    <cellStyle name="Comma [0] 10432" xfId="25010" hidden="1"/>
    <cellStyle name="Comma [0] 10432" xfId="54423" hidden="1"/>
    <cellStyle name="Comma [0] 10433" xfId="25015" hidden="1"/>
    <cellStyle name="Comma [0] 10433" xfId="54428" hidden="1"/>
    <cellStyle name="Comma [0] 10434" xfId="25002" hidden="1"/>
    <cellStyle name="Comma [0] 10434" xfId="54415" hidden="1"/>
    <cellStyle name="Comma [0] 10435" xfId="25007" hidden="1"/>
    <cellStyle name="Comma [0] 10435" xfId="54420" hidden="1"/>
    <cellStyle name="Comma [0] 10436" xfId="25019" hidden="1"/>
    <cellStyle name="Comma [0] 10436" xfId="54432" hidden="1"/>
    <cellStyle name="Comma [0] 10437" xfId="25021" hidden="1"/>
    <cellStyle name="Comma [0] 10437" xfId="54434" hidden="1"/>
    <cellStyle name="Comma [0] 10438" xfId="24992" hidden="1"/>
    <cellStyle name="Comma [0] 10438" xfId="54405" hidden="1"/>
    <cellStyle name="Comma [0] 10439" xfId="24981" hidden="1"/>
    <cellStyle name="Comma [0] 10439" xfId="54394" hidden="1"/>
    <cellStyle name="Comma [0] 1044" xfId="4200" hidden="1"/>
    <cellStyle name="Comma [0] 1044" xfId="33623" hidden="1"/>
    <cellStyle name="Comma [0] 10440" xfId="25032" hidden="1"/>
    <cellStyle name="Comma [0] 10440" xfId="54445" hidden="1"/>
    <cellStyle name="Comma [0] 10441" xfId="25041" hidden="1"/>
    <cellStyle name="Comma [0] 10441" xfId="54454" hidden="1"/>
    <cellStyle name="Comma [0] 10442" xfId="25052" hidden="1"/>
    <cellStyle name="Comma [0] 10442" xfId="54465" hidden="1"/>
    <cellStyle name="Comma [0] 10443" xfId="25058" hidden="1"/>
    <cellStyle name="Comma [0] 10443" xfId="54471" hidden="1"/>
    <cellStyle name="Comma [0] 10444" xfId="25040" hidden="1"/>
    <cellStyle name="Comma [0] 10444" xfId="54453" hidden="1"/>
    <cellStyle name="Comma [0] 10445" xfId="25050" hidden="1"/>
    <cellStyle name="Comma [0] 10445" xfId="54463" hidden="1"/>
    <cellStyle name="Comma [0] 10446" xfId="25070" hidden="1"/>
    <cellStyle name="Comma [0] 10446" xfId="54483" hidden="1"/>
    <cellStyle name="Comma [0] 10447" xfId="25072" hidden="1"/>
    <cellStyle name="Comma [0] 10447" xfId="54485" hidden="1"/>
    <cellStyle name="Comma [0] 10448" xfId="25023" hidden="1"/>
    <cellStyle name="Comma [0] 10448" xfId="54436" hidden="1"/>
    <cellStyle name="Comma [0] 10449" xfId="24984" hidden="1"/>
    <cellStyle name="Comma [0] 10449" xfId="54397" hidden="1"/>
    <cellStyle name="Comma [0] 1045" xfId="4153" hidden="1"/>
    <cellStyle name="Comma [0] 1045" xfId="33576" hidden="1"/>
    <cellStyle name="Comma [0] 10450" xfId="25026" hidden="1"/>
    <cellStyle name="Comma [0] 10450" xfId="54439" hidden="1"/>
    <cellStyle name="Comma [0] 10451" xfId="24989" hidden="1"/>
    <cellStyle name="Comma [0] 10451" xfId="54402" hidden="1"/>
    <cellStyle name="Comma [0] 10452" xfId="24991" hidden="1"/>
    <cellStyle name="Comma [0] 10452" xfId="54404" hidden="1"/>
    <cellStyle name="Comma [0] 10453" xfId="25077" hidden="1"/>
    <cellStyle name="Comma [0] 10453" xfId="54490" hidden="1"/>
    <cellStyle name="Comma [0] 10454" xfId="24980" hidden="1"/>
    <cellStyle name="Comma [0] 10454" xfId="54393" hidden="1"/>
    <cellStyle name="Comma [0] 10455" xfId="24988" hidden="1"/>
    <cellStyle name="Comma [0] 10455" xfId="54401" hidden="1"/>
    <cellStyle name="Comma [0] 10456" xfId="25089" hidden="1"/>
    <cellStyle name="Comma [0] 10456" xfId="54502" hidden="1"/>
    <cellStyle name="Comma [0] 10457" xfId="25091" hidden="1"/>
    <cellStyle name="Comma [0] 10457" xfId="54504" hidden="1"/>
    <cellStyle name="Comma [0] 10458" xfId="25080" hidden="1"/>
    <cellStyle name="Comma [0] 10458" xfId="54493" hidden="1"/>
    <cellStyle name="Comma [0] 10459" xfId="25088" hidden="1"/>
    <cellStyle name="Comma [0] 10459" xfId="54501" hidden="1"/>
    <cellStyle name="Comma [0] 1046" xfId="4159" hidden="1"/>
    <cellStyle name="Comma [0] 1046" xfId="33582" hidden="1"/>
    <cellStyle name="Comma [0] 10460" xfId="24986" hidden="1"/>
    <cellStyle name="Comma [0] 10460" xfId="54399" hidden="1"/>
    <cellStyle name="Comma [0] 10461" xfId="25074" hidden="1"/>
    <cellStyle name="Comma [0] 10461" xfId="54487" hidden="1"/>
    <cellStyle name="Comma [0] 10462" xfId="25107" hidden="1"/>
    <cellStyle name="Comma [0] 10462" xfId="54520" hidden="1"/>
    <cellStyle name="Comma [0] 10463" xfId="25115" hidden="1"/>
    <cellStyle name="Comma [0] 10463" xfId="54528" hidden="1"/>
    <cellStyle name="Comma [0] 10464" xfId="25024" hidden="1"/>
    <cellStyle name="Comma [0] 10464" xfId="54437" hidden="1"/>
    <cellStyle name="Comma [0] 10465" xfId="25103" hidden="1"/>
    <cellStyle name="Comma [0] 10465" xfId="54516" hidden="1"/>
    <cellStyle name="Comma [0] 10466" xfId="25124" hidden="1"/>
    <cellStyle name="Comma [0] 10466" xfId="54537" hidden="1"/>
    <cellStyle name="Comma [0] 10467" xfId="25126" hidden="1"/>
    <cellStyle name="Comma [0] 10467" xfId="54539" hidden="1"/>
    <cellStyle name="Comma [0] 10468" xfId="25085" hidden="1"/>
    <cellStyle name="Comma [0] 10468" xfId="54498" hidden="1"/>
    <cellStyle name="Comma [0] 10469" xfId="25030" hidden="1"/>
    <cellStyle name="Comma [0] 10469" xfId="54443" hidden="1"/>
    <cellStyle name="Comma [0] 1047" xfId="691" hidden="1"/>
    <cellStyle name="Comma [0] 1047" xfId="30114" hidden="1"/>
    <cellStyle name="Comma [0] 10470" xfId="25083" hidden="1"/>
    <cellStyle name="Comma [0] 10470" xfId="54496" hidden="1"/>
    <cellStyle name="Comma [0] 10471" xfId="25067" hidden="1"/>
    <cellStyle name="Comma [0] 10471" xfId="54480" hidden="1"/>
    <cellStyle name="Comma [0] 10472" xfId="25063" hidden="1"/>
    <cellStyle name="Comma [0] 10472" xfId="54476" hidden="1"/>
    <cellStyle name="Comma [0] 10473" xfId="25134" hidden="1"/>
    <cellStyle name="Comma [0] 10473" xfId="54547" hidden="1"/>
    <cellStyle name="Comma [0] 10474" xfId="25000" hidden="1"/>
    <cellStyle name="Comma [0] 10474" xfId="54413" hidden="1"/>
    <cellStyle name="Comma [0] 10475" xfId="24993" hidden="1"/>
    <cellStyle name="Comma [0] 10475" xfId="54406" hidden="1"/>
    <cellStyle name="Comma [0] 10476" xfId="25142" hidden="1"/>
    <cellStyle name="Comma [0] 10476" xfId="54555" hidden="1"/>
    <cellStyle name="Comma [0] 10477" xfId="25144" hidden="1"/>
    <cellStyle name="Comma [0] 10477" xfId="54557" hidden="1"/>
    <cellStyle name="Comma [0] 10478" xfId="25093" hidden="1"/>
    <cellStyle name="Comma [0] 10478" xfId="54506" hidden="1"/>
    <cellStyle name="Comma [0] 10479" xfId="25069" hidden="1"/>
    <cellStyle name="Comma [0] 10479" xfId="54482" hidden="1"/>
    <cellStyle name="Comma [0] 1048" xfId="4109" hidden="1"/>
    <cellStyle name="Comma [0] 1048" xfId="33532" hidden="1"/>
    <cellStyle name="Comma [0] 10480" xfId="25104" hidden="1"/>
    <cellStyle name="Comma [0] 10480" xfId="54517" hidden="1"/>
    <cellStyle name="Comma [0] 10481" xfId="25036" hidden="1"/>
    <cellStyle name="Comma [0] 10481" xfId="54449" hidden="1"/>
    <cellStyle name="Comma [0] 10482" xfId="25106" hidden="1"/>
    <cellStyle name="Comma [0] 10482" xfId="54519" hidden="1"/>
    <cellStyle name="Comma [0] 10483" xfId="25151" hidden="1"/>
    <cellStyle name="Comma [0] 10483" xfId="54564" hidden="1"/>
    <cellStyle name="Comma [0] 10484" xfId="25094" hidden="1"/>
    <cellStyle name="Comma [0] 10484" xfId="54507" hidden="1"/>
    <cellStyle name="Comma [0] 10485" xfId="25051" hidden="1"/>
    <cellStyle name="Comma [0] 10485" xfId="54464" hidden="1"/>
    <cellStyle name="Comma [0] 10486" xfId="25157" hidden="1"/>
    <cellStyle name="Comma [0] 10486" xfId="54570" hidden="1"/>
    <cellStyle name="Comma [0] 10487" xfId="25159" hidden="1"/>
    <cellStyle name="Comma [0] 10487" xfId="54572" hidden="1"/>
    <cellStyle name="Comma [0] 10488" xfId="25112" hidden="1"/>
    <cellStyle name="Comma [0] 10488" xfId="54525" hidden="1"/>
    <cellStyle name="Comma [0] 10489" xfId="25118" hidden="1"/>
    <cellStyle name="Comma [0] 10489" xfId="54531" hidden="1"/>
    <cellStyle name="Comma [0] 1049" xfId="4117" hidden="1"/>
    <cellStyle name="Comma [0] 1049" xfId="33540" hidden="1"/>
    <cellStyle name="Comma [0] 10490" xfId="24999" hidden="1"/>
    <cellStyle name="Comma [0] 10490" xfId="54412" hidden="1"/>
    <cellStyle name="Comma [0] 10491" xfId="25068" hidden="1"/>
    <cellStyle name="Comma [0] 10491" xfId="54481" hidden="1"/>
    <cellStyle name="Comma [0] 10492" xfId="25076" hidden="1"/>
    <cellStyle name="Comma [0] 10492" xfId="54489" hidden="1"/>
    <cellStyle name="Comma [0] 10493" xfId="25165" hidden="1"/>
    <cellStyle name="Comma [0] 10493" xfId="54578" hidden="1"/>
    <cellStyle name="Comma [0] 10494" xfId="25079" hidden="1"/>
    <cellStyle name="Comma [0] 10494" xfId="54492" hidden="1"/>
    <cellStyle name="Comma [0] 10495" xfId="25039" hidden="1"/>
    <cellStyle name="Comma [0] 10495" xfId="54452" hidden="1"/>
    <cellStyle name="Comma [0] 10496" xfId="25170" hidden="1"/>
    <cellStyle name="Comma [0] 10496" xfId="54583" hidden="1"/>
    <cellStyle name="Comma [0] 10497" xfId="25172" hidden="1"/>
    <cellStyle name="Comma [0] 10497" xfId="54585" hidden="1"/>
    <cellStyle name="Comma [0] 10498" xfId="25131" hidden="1"/>
    <cellStyle name="Comma [0] 10498" xfId="54544" hidden="1"/>
    <cellStyle name="Comma [0] 10499" xfId="25137" hidden="1"/>
    <cellStyle name="Comma [0] 10499" xfId="54550" hidden="1"/>
    <cellStyle name="Comma [0] 105" xfId="2329" hidden="1"/>
    <cellStyle name="Comma [0] 105" xfId="31752" hidden="1"/>
    <cellStyle name="Comma [0] 1050" xfId="4206" hidden="1"/>
    <cellStyle name="Comma [0] 1050" xfId="33629" hidden="1"/>
    <cellStyle name="Comma [0] 10500" xfId="25038" hidden="1"/>
    <cellStyle name="Comma [0] 10500" xfId="54451" hidden="1"/>
    <cellStyle name="Comma [0] 10501" xfId="25119" hidden="1"/>
    <cellStyle name="Comma [0] 10501" xfId="54532" hidden="1"/>
    <cellStyle name="Comma [0] 10502" xfId="25098" hidden="1"/>
    <cellStyle name="Comma [0] 10502" xfId="54511" hidden="1"/>
    <cellStyle name="Comma [0] 10503" xfId="25176" hidden="1"/>
    <cellStyle name="Comma [0] 10503" xfId="54589" hidden="1"/>
    <cellStyle name="Comma [0] 10504" xfId="25117" hidden="1"/>
    <cellStyle name="Comma [0] 10504" xfId="54530" hidden="1"/>
    <cellStyle name="Comma [0] 10505" xfId="25055" hidden="1"/>
    <cellStyle name="Comma [0] 10505" xfId="54468" hidden="1"/>
    <cellStyle name="Comma [0] 10506" xfId="25183" hidden="1"/>
    <cellStyle name="Comma [0] 10506" xfId="54596" hidden="1"/>
    <cellStyle name="Comma [0] 10507" xfId="25185" hidden="1"/>
    <cellStyle name="Comma [0] 10507" xfId="54598" hidden="1"/>
    <cellStyle name="Comma [0] 10508" xfId="25149" hidden="1"/>
    <cellStyle name="Comma [0] 10508" xfId="54562" hidden="1"/>
    <cellStyle name="Comma [0] 10509" xfId="25154" hidden="1"/>
    <cellStyle name="Comma [0] 10509" xfId="54567" hidden="1"/>
    <cellStyle name="Comma [0] 1051" xfId="4120" hidden="1"/>
    <cellStyle name="Comma [0] 1051" xfId="33543" hidden="1"/>
    <cellStyle name="Comma [0] 10510" xfId="24983" hidden="1"/>
    <cellStyle name="Comma [0] 10510" xfId="54396" hidden="1"/>
    <cellStyle name="Comma [0] 10511" xfId="25138" hidden="1"/>
    <cellStyle name="Comma [0] 10511" xfId="54551" hidden="1"/>
    <cellStyle name="Comma [0] 10512" xfId="25043" hidden="1"/>
    <cellStyle name="Comma [0] 10512" xfId="54456" hidden="1"/>
    <cellStyle name="Comma [0] 10513" xfId="25189" hidden="1"/>
    <cellStyle name="Comma [0] 10513" xfId="54602" hidden="1"/>
    <cellStyle name="Comma [0] 10514" xfId="25136" hidden="1"/>
    <cellStyle name="Comma [0] 10514" xfId="54549" hidden="1"/>
    <cellStyle name="Comma [0] 10515" xfId="25075" hidden="1"/>
    <cellStyle name="Comma [0] 10515" xfId="54488" hidden="1"/>
    <cellStyle name="Comma [0] 10516" xfId="25193" hidden="1"/>
    <cellStyle name="Comma [0] 10516" xfId="54606" hidden="1"/>
    <cellStyle name="Comma [0] 10517" xfId="25195" hidden="1"/>
    <cellStyle name="Comma [0] 10517" xfId="54608" hidden="1"/>
    <cellStyle name="Comma [0] 10518" xfId="25163" hidden="1"/>
    <cellStyle name="Comma [0] 10518" xfId="54576" hidden="1"/>
    <cellStyle name="Comma [0] 10519" xfId="25167" hidden="1"/>
    <cellStyle name="Comma [0] 10519" xfId="54580" hidden="1"/>
    <cellStyle name="Comma [0] 1052" xfId="4080" hidden="1"/>
    <cellStyle name="Comma [0] 1052" xfId="33503" hidden="1"/>
    <cellStyle name="Comma [0] 10520" xfId="25057" hidden="1"/>
    <cellStyle name="Comma [0] 10520" xfId="54470" hidden="1"/>
    <cellStyle name="Comma [0] 10521" xfId="25155" hidden="1"/>
    <cellStyle name="Comma [0] 10521" xfId="54568" hidden="1"/>
    <cellStyle name="Comma [0] 10522" xfId="25047" hidden="1"/>
    <cellStyle name="Comma [0] 10522" xfId="54460" hidden="1"/>
    <cellStyle name="Comma [0] 10523" xfId="25199" hidden="1"/>
    <cellStyle name="Comma [0] 10523" xfId="54612" hidden="1"/>
    <cellStyle name="Comma [0] 10524" xfId="25153" hidden="1"/>
    <cellStyle name="Comma [0] 10524" xfId="54566" hidden="1"/>
    <cellStyle name="Comma [0] 10525" xfId="25122" hidden="1"/>
    <cellStyle name="Comma [0] 10525" xfId="54535" hidden="1"/>
    <cellStyle name="Comma [0] 10526" xfId="25203" hidden="1"/>
    <cellStyle name="Comma [0] 10526" xfId="54616" hidden="1"/>
    <cellStyle name="Comma [0] 10527" xfId="25205" hidden="1"/>
    <cellStyle name="Comma [0] 10527" xfId="54618" hidden="1"/>
    <cellStyle name="Comma [0] 10528" xfId="25191" hidden="1"/>
    <cellStyle name="Comma [0] 10528" xfId="54604" hidden="1"/>
    <cellStyle name="Comma [0] 10529" xfId="25178" hidden="1"/>
    <cellStyle name="Comma [0] 10529" xfId="54591" hidden="1"/>
    <cellStyle name="Comma [0] 1053" xfId="4211" hidden="1"/>
    <cellStyle name="Comma [0] 1053" xfId="33634" hidden="1"/>
    <cellStyle name="Comma [0] 10530" xfId="25202" hidden="1"/>
    <cellStyle name="Comma [0] 10530" xfId="54615" hidden="1"/>
    <cellStyle name="Comma [0] 10531" xfId="25168" hidden="1"/>
    <cellStyle name="Comma [0] 10531" xfId="54581" hidden="1"/>
    <cellStyle name="Comma [0] 10532" xfId="25140" hidden="1"/>
    <cellStyle name="Comma [0] 10532" xfId="54553" hidden="1"/>
    <cellStyle name="Comma [0] 10533" xfId="25207" hidden="1"/>
    <cellStyle name="Comma [0] 10533" xfId="54620" hidden="1"/>
    <cellStyle name="Comma [0] 10534" xfId="25164" hidden="1"/>
    <cellStyle name="Comma [0] 10534" xfId="54577" hidden="1"/>
    <cellStyle name="Comma [0] 10535" xfId="25198" hidden="1"/>
    <cellStyle name="Comma [0] 10535" xfId="54611" hidden="1"/>
    <cellStyle name="Comma [0] 10536" xfId="25211" hidden="1"/>
    <cellStyle name="Comma [0] 10536" xfId="54624" hidden="1"/>
    <cellStyle name="Comma [0] 10537" xfId="25213" hidden="1"/>
    <cellStyle name="Comma [0] 10537" xfId="54626" hidden="1"/>
    <cellStyle name="Comma [0] 10538" xfId="25081" hidden="1"/>
    <cellStyle name="Comma [0] 10538" xfId="54494" hidden="1"/>
    <cellStyle name="Comma [0] 10539" xfId="25201" hidden="1"/>
    <cellStyle name="Comma [0] 10539" xfId="54614" hidden="1"/>
    <cellStyle name="Comma [0] 1054" xfId="4213" hidden="1"/>
    <cellStyle name="Comma [0] 1054" xfId="33636" hidden="1"/>
    <cellStyle name="Comma [0] 10540" xfId="25141" hidden="1"/>
    <cellStyle name="Comma [0] 10540" xfId="54554" hidden="1"/>
    <cellStyle name="Comma [0] 10541" xfId="25175" hidden="1"/>
    <cellStyle name="Comma [0] 10541" xfId="54588" hidden="1"/>
    <cellStyle name="Comma [0] 10542" xfId="25188" hidden="1"/>
    <cellStyle name="Comma [0] 10542" xfId="54601" hidden="1"/>
    <cellStyle name="Comma [0] 10543" xfId="25216" hidden="1"/>
    <cellStyle name="Comma [0] 10543" xfId="54629" hidden="1"/>
    <cellStyle name="Comma [0] 10544" xfId="25179" hidden="1"/>
    <cellStyle name="Comma [0] 10544" xfId="54592" hidden="1"/>
    <cellStyle name="Comma [0] 10545" xfId="25139" hidden="1"/>
    <cellStyle name="Comma [0] 10545" xfId="54552" hidden="1"/>
    <cellStyle name="Comma [0] 10546" xfId="25219" hidden="1"/>
    <cellStyle name="Comma [0] 10546" xfId="54632" hidden="1"/>
    <cellStyle name="Comma [0] 10547" xfId="25221" hidden="1"/>
    <cellStyle name="Comma [0] 10547" xfId="54634" hidden="1"/>
    <cellStyle name="Comma [0] 10548" xfId="24940" hidden="1"/>
    <cellStyle name="Comma [0] 10548" xfId="54353" hidden="1"/>
    <cellStyle name="Comma [0] 10549" xfId="24922" hidden="1"/>
    <cellStyle name="Comma [0] 10549" xfId="54335" hidden="1"/>
    <cellStyle name="Comma [0] 1055" xfId="4172" hidden="1"/>
    <cellStyle name="Comma [0] 1055" xfId="33595" hidden="1"/>
    <cellStyle name="Comma [0] 10550" xfId="25225" hidden="1"/>
    <cellStyle name="Comma [0] 10550" xfId="54638" hidden="1"/>
    <cellStyle name="Comma [0] 10551" xfId="25232" hidden="1"/>
    <cellStyle name="Comma [0] 10551" xfId="54645" hidden="1"/>
    <cellStyle name="Comma [0] 10552" xfId="25234" hidden="1"/>
    <cellStyle name="Comma [0] 10552" xfId="54647" hidden="1"/>
    <cellStyle name="Comma [0] 10553" xfId="25224" hidden="1"/>
    <cellStyle name="Comma [0] 10553" xfId="54637" hidden="1"/>
    <cellStyle name="Comma [0] 10554" xfId="25230" hidden="1"/>
    <cellStyle name="Comma [0] 10554" xfId="54643" hidden="1"/>
    <cellStyle name="Comma [0] 10555" xfId="25237" hidden="1"/>
    <cellStyle name="Comma [0] 10555" xfId="54650" hidden="1"/>
    <cellStyle name="Comma [0] 10556" xfId="25239" hidden="1"/>
    <cellStyle name="Comma [0] 10556" xfId="54652" hidden="1"/>
    <cellStyle name="Comma [0] 10557" xfId="25014" hidden="1"/>
    <cellStyle name="Comma [0] 10557" xfId="54427" hidden="1"/>
    <cellStyle name="Comma [0] 10558" xfId="24970" hidden="1"/>
    <cellStyle name="Comma [0] 10558" xfId="54383" hidden="1"/>
    <cellStyle name="Comma [0] 10559" xfId="25250" hidden="1"/>
    <cellStyle name="Comma [0] 10559" xfId="54663" hidden="1"/>
    <cellStyle name="Comma [0] 1056" xfId="4178" hidden="1"/>
    <cellStyle name="Comma [0] 1056" xfId="33601" hidden="1"/>
    <cellStyle name="Comma [0] 10560" xfId="25259" hidden="1"/>
    <cellStyle name="Comma [0] 10560" xfId="54672" hidden="1"/>
    <cellStyle name="Comma [0] 10561" xfId="25270" hidden="1"/>
    <cellStyle name="Comma [0] 10561" xfId="54683" hidden="1"/>
    <cellStyle name="Comma [0] 10562" xfId="25276" hidden="1"/>
    <cellStyle name="Comma [0] 10562" xfId="54689" hidden="1"/>
    <cellStyle name="Comma [0] 10563" xfId="25258" hidden="1"/>
    <cellStyle name="Comma [0] 10563" xfId="54671" hidden="1"/>
    <cellStyle name="Comma [0] 10564" xfId="25268" hidden="1"/>
    <cellStyle name="Comma [0] 10564" xfId="54681" hidden="1"/>
    <cellStyle name="Comma [0] 10565" xfId="25288" hidden="1"/>
    <cellStyle name="Comma [0] 10565" xfId="54701" hidden="1"/>
    <cellStyle name="Comma [0] 10566" xfId="25290" hidden="1"/>
    <cellStyle name="Comma [0] 10566" xfId="54703" hidden="1"/>
    <cellStyle name="Comma [0] 10567" xfId="25241" hidden="1"/>
    <cellStyle name="Comma [0] 10567" xfId="54654" hidden="1"/>
    <cellStyle name="Comma [0] 10568" xfId="24935" hidden="1"/>
    <cellStyle name="Comma [0] 10568" xfId="54348" hidden="1"/>
    <cellStyle name="Comma [0] 10569" xfId="25244" hidden="1"/>
    <cellStyle name="Comma [0] 10569" xfId="54657" hidden="1"/>
    <cellStyle name="Comma [0] 1057" xfId="4079" hidden="1"/>
    <cellStyle name="Comma [0] 1057" xfId="33502" hidden="1"/>
    <cellStyle name="Comma [0] 10570" xfId="24969" hidden="1"/>
    <cellStyle name="Comma [0] 10570" xfId="54382" hidden="1"/>
    <cellStyle name="Comma [0] 10571" xfId="24968" hidden="1"/>
    <cellStyle name="Comma [0] 10571" xfId="54381" hidden="1"/>
    <cellStyle name="Comma [0] 10572" xfId="25295" hidden="1"/>
    <cellStyle name="Comma [0] 10572" xfId="54708" hidden="1"/>
    <cellStyle name="Comma [0] 10573" xfId="24937" hidden="1"/>
    <cellStyle name="Comma [0] 10573" xfId="54350" hidden="1"/>
    <cellStyle name="Comma [0] 10574" xfId="24971" hidden="1"/>
    <cellStyle name="Comma [0] 10574" xfId="54384" hidden="1"/>
    <cellStyle name="Comma [0] 10575" xfId="25307" hidden="1"/>
    <cellStyle name="Comma [0] 10575" xfId="54720" hidden="1"/>
    <cellStyle name="Comma [0] 10576" xfId="25309" hidden="1"/>
    <cellStyle name="Comma [0] 10576" xfId="54722" hidden="1"/>
    <cellStyle name="Comma [0] 10577" xfId="25298" hidden="1"/>
    <cellStyle name="Comma [0] 10577" xfId="54711" hidden="1"/>
    <cellStyle name="Comma [0] 10578" xfId="25306" hidden="1"/>
    <cellStyle name="Comma [0] 10578" xfId="54719" hidden="1"/>
    <cellStyle name="Comma [0] 10579" xfId="24933" hidden="1"/>
    <cellStyle name="Comma [0] 10579" xfId="54346" hidden="1"/>
    <cellStyle name="Comma [0] 1058" xfId="4160" hidden="1"/>
    <cellStyle name="Comma [0] 1058" xfId="33583" hidden="1"/>
    <cellStyle name="Comma [0] 10580" xfId="25292" hidden="1"/>
    <cellStyle name="Comma [0] 10580" xfId="54705" hidden="1"/>
    <cellStyle name="Comma [0] 10581" xfId="25325" hidden="1"/>
    <cellStyle name="Comma [0] 10581" xfId="54738" hidden="1"/>
    <cellStyle name="Comma [0] 10582" xfId="25333" hidden="1"/>
    <cellStyle name="Comma [0] 10582" xfId="54746" hidden="1"/>
    <cellStyle name="Comma [0] 10583" xfId="25242" hidden="1"/>
    <cellStyle name="Comma [0] 10583" xfId="54655" hidden="1"/>
    <cellStyle name="Comma [0] 10584" xfId="25321" hidden="1"/>
    <cellStyle name="Comma [0] 10584" xfId="54734" hidden="1"/>
    <cellStyle name="Comma [0] 10585" xfId="25342" hidden="1"/>
    <cellStyle name="Comma [0] 10585" xfId="54755" hidden="1"/>
    <cellStyle name="Comma [0] 10586" xfId="25344" hidden="1"/>
    <cellStyle name="Comma [0] 10586" xfId="54757" hidden="1"/>
    <cellStyle name="Comma [0] 10587" xfId="25303" hidden="1"/>
    <cellStyle name="Comma [0] 10587" xfId="54716" hidden="1"/>
    <cellStyle name="Comma [0] 10588" xfId="25248" hidden="1"/>
    <cellStyle name="Comma [0] 10588" xfId="54661" hidden="1"/>
    <cellStyle name="Comma [0] 10589" xfId="25301" hidden="1"/>
    <cellStyle name="Comma [0] 10589" xfId="54714" hidden="1"/>
    <cellStyle name="Comma [0] 1059" xfId="4139" hidden="1"/>
    <cellStyle name="Comma [0] 1059" xfId="33562" hidden="1"/>
    <cellStyle name="Comma [0] 10590" xfId="25285" hidden="1"/>
    <cellStyle name="Comma [0] 10590" xfId="54698" hidden="1"/>
    <cellStyle name="Comma [0] 10591" xfId="25281" hidden="1"/>
    <cellStyle name="Comma [0] 10591" xfId="54694" hidden="1"/>
    <cellStyle name="Comma [0] 10592" xfId="25352" hidden="1"/>
    <cellStyle name="Comma [0] 10592" xfId="54765" hidden="1"/>
    <cellStyle name="Comma [0] 10593" xfId="24925" hidden="1"/>
    <cellStyle name="Comma [0] 10593" xfId="54338" hidden="1"/>
    <cellStyle name="Comma [0] 10594" xfId="25013" hidden="1"/>
    <cellStyle name="Comma [0] 10594" xfId="54426" hidden="1"/>
    <cellStyle name="Comma [0] 10595" xfId="25360" hidden="1"/>
    <cellStyle name="Comma [0] 10595" xfId="54773" hidden="1"/>
    <cellStyle name="Comma [0] 10596" xfId="25362" hidden="1"/>
    <cellStyle name="Comma [0] 10596" xfId="54775" hidden="1"/>
    <cellStyle name="Comma [0] 10597" xfId="25311" hidden="1"/>
    <cellStyle name="Comma [0] 10597" xfId="54724" hidden="1"/>
    <cellStyle name="Comma [0] 10598" xfId="25287" hidden="1"/>
    <cellStyle name="Comma [0] 10598" xfId="54700" hidden="1"/>
    <cellStyle name="Comma [0] 10599" xfId="25322" hidden="1"/>
    <cellStyle name="Comma [0] 10599" xfId="54735" hidden="1"/>
    <cellStyle name="Comma [0] 106" xfId="2407" hidden="1"/>
    <cellStyle name="Comma [0] 106" xfId="31830" hidden="1"/>
    <cellStyle name="Comma [0] 1060" xfId="4217" hidden="1"/>
    <cellStyle name="Comma [0] 1060" xfId="33640" hidden="1"/>
    <cellStyle name="Comma [0] 10600" xfId="25254" hidden="1"/>
    <cellStyle name="Comma [0] 10600" xfId="54667" hidden="1"/>
    <cellStyle name="Comma [0] 10601" xfId="25324" hidden="1"/>
    <cellStyle name="Comma [0] 10601" xfId="54737" hidden="1"/>
    <cellStyle name="Comma [0] 10602" xfId="25369" hidden="1"/>
    <cellStyle name="Comma [0] 10602" xfId="54782" hidden="1"/>
    <cellStyle name="Comma [0] 10603" xfId="25312" hidden="1"/>
    <cellStyle name="Comma [0] 10603" xfId="54725" hidden="1"/>
    <cellStyle name="Comma [0] 10604" xfId="25269" hidden="1"/>
    <cellStyle name="Comma [0] 10604" xfId="54682" hidden="1"/>
    <cellStyle name="Comma [0] 10605" xfId="25375" hidden="1"/>
    <cellStyle name="Comma [0] 10605" xfId="54788" hidden="1"/>
    <cellStyle name="Comma [0] 10606" xfId="25377" hidden="1"/>
    <cellStyle name="Comma [0] 10606" xfId="54790" hidden="1"/>
    <cellStyle name="Comma [0] 10607" xfId="25330" hidden="1"/>
    <cellStyle name="Comma [0] 10607" xfId="54743" hidden="1"/>
    <cellStyle name="Comma [0] 10608" xfId="25336" hidden="1"/>
    <cellStyle name="Comma [0] 10608" xfId="54749" hidden="1"/>
    <cellStyle name="Comma [0] 10609" xfId="24962" hidden="1"/>
    <cellStyle name="Comma [0] 10609" xfId="54375" hidden="1"/>
    <cellStyle name="Comma [0] 1061" xfId="4158" hidden="1"/>
    <cellStyle name="Comma [0] 1061" xfId="33581" hidden="1"/>
    <cellStyle name="Comma [0] 10610" xfId="25286" hidden="1"/>
    <cellStyle name="Comma [0] 10610" xfId="54699" hidden="1"/>
    <cellStyle name="Comma [0] 10611" xfId="25294" hidden="1"/>
    <cellStyle name="Comma [0] 10611" xfId="54707" hidden="1"/>
    <cellStyle name="Comma [0] 10612" xfId="25383" hidden="1"/>
    <cellStyle name="Comma [0] 10612" xfId="54796" hidden="1"/>
    <cellStyle name="Comma [0] 10613" xfId="25297" hidden="1"/>
    <cellStyle name="Comma [0] 10613" xfId="54710" hidden="1"/>
    <cellStyle name="Comma [0] 10614" xfId="25257" hidden="1"/>
    <cellStyle name="Comma [0] 10614" xfId="54670" hidden="1"/>
    <cellStyle name="Comma [0] 10615" xfId="25388" hidden="1"/>
    <cellStyle name="Comma [0] 10615" xfId="54801" hidden="1"/>
    <cellStyle name="Comma [0] 10616" xfId="25390" hidden="1"/>
    <cellStyle name="Comma [0] 10616" xfId="54803" hidden="1"/>
    <cellStyle name="Comma [0] 10617" xfId="25349" hidden="1"/>
    <cellStyle name="Comma [0] 10617" xfId="54762" hidden="1"/>
    <cellStyle name="Comma [0] 10618" xfId="25355" hidden="1"/>
    <cellStyle name="Comma [0] 10618" xfId="54768" hidden="1"/>
    <cellStyle name="Comma [0] 10619" xfId="25256" hidden="1"/>
    <cellStyle name="Comma [0] 10619" xfId="54669" hidden="1"/>
    <cellStyle name="Comma [0] 1062" xfId="4096" hidden="1"/>
    <cellStyle name="Comma [0] 1062" xfId="33519" hidden="1"/>
    <cellStyle name="Comma [0] 10620" xfId="25337" hidden="1"/>
    <cellStyle name="Comma [0] 10620" xfId="54750" hidden="1"/>
    <cellStyle name="Comma [0] 10621" xfId="25316" hidden="1"/>
    <cellStyle name="Comma [0] 10621" xfId="54729" hidden="1"/>
    <cellStyle name="Comma [0] 10622" xfId="25394" hidden="1"/>
    <cellStyle name="Comma [0] 10622" xfId="54807" hidden="1"/>
    <cellStyle name="Comma [0] 10623" xfId="25335" hidden="1"/>
    <cellStyle name="Comma [0] 10623" xfId="54748" hidden="1"/>
    <cellStyle name="Comma [0] 10624" xfId="25273" hidden="1"/>
    <cellStyle name="Comma [0] 10624" xfId="54686" hidden="1"/>
    <cellStyle name="Comma [0] 10625" xfId="25401" hidden="1"/>
    <cellStyle name="Comma [0] 10625" xfId="54814" hidden="1"/>
    <cellStyle name="Comma [0] 10626" xfId="25403" hidden="1"/>
    <cellStyle name="Comma [0] 10626" xfId="54816" hidden="1"/>
    <cellStyle name="Comma [0] 10627" xfId="25367" hidden="1"/>
    <cellStyle name="Comma [0] 10627" xfId="54780" hidden="1"/>
    <cellStyle name="Comma [0] 10628" xfId="25372" hidden="1"/>
    <cellStyle name="Comma [0] 10628" xfId="54785" hidden="1"/>
    <cellStyle name="Comma [0] 10629" xfId="24936" hidden="1"/>
    <cellStyle name="Comma [0] 10629" xfId="54349" hidden="1"/>
    <cellStyle name="Comma [0] 1063" xfId="4224" hidden="1"/>
    <cellStyle name="Comma [0] 1063" xfId="33647" hidden="1"/>
    <cellStyle name="Comma [0] 10630" xfId="25356" hidden="1"/>
    <cellStyle name="Comma [0] 10630" xfId="54769" hidden="1"/>
    <cellStyle name="Comma [0] 10631" xfId="25261" hidden="1"/>
    <cellStyle name="Comma [0] 10631" xfId="54674" hidden="1"/>
    <cellStyle name="Comma [0] 10632" xfId="25407" hidden="1"/>
    <cellStyle name="Comma [0] 10632" xfId="54820" hidden="1"/>
    <cellStyle name="Comma [0] 10633" xfId="25354" hidden="1"/>
    <cellStyle name="Comma [0] 10633" xfId="54767" hidden="1"/>
    <cellStyle name="Comma [0] 10634" xfId="25293" hidden="1"/>
    <cellStyle name="Comma [0] 10634" xfId="54706" hidden="1"/>
    <cellStyle name="Comma [0] 10635" xfId="25411" hidden="1"/>
    <cellStyle name="Comma [0] 10635" xfId="54824" hidden="1"/>
    <cellStyle name="Comma [0] 10636" xfId="25413" hidden="1"/>
    <cellStyle name="Comma [0] 10636" xfId="54826" hidden="1"/>
    <cellStyle name="Comma [0] 10637" xfId="25381" hidden="1"/>
    <cellStyle name="Comma [0] 10637" xfId="54794" hidden="1"/>
    <cellStyle name="Comma [0] 10638" xfId="25385" hidden="1"/>
    <cellStyle name="Comma [0] 10638" xfId="54798" hidden="1"/>
    <cellStyle name="Comma [0] 10639" xfId="25275" hidden="1"/>
    <cellStyle name="Comma [0] 10639" xfId="54688" hidden="1"/>
    <cellStyle name="Comma [0] 1064" xfId="4226" hidden="1"/>
    <cellStyle name="Comma [0] 1064" xfId="33649" hidden="1"/>
    <cellStyle name="Comma [0] 10640" xfId="25373" hidden="1"/>
    <cellStyle name="Comma [0] 10640" xfId="54786" hidden="1"/>
    <cellStyle name="Comma [0] 10641" xfId="25265" hidden="1"/>
    <cellStyle name="Comma [0] 10641" xfId="54678" hidden="1"/>
    <cellStyle name="Comma [0] 10642" xfId="25417" hidden="1"/>
    <cellStyle name="Comma [0] 10642" xfId="54830" hidden="1"/>
    <cellStyle name="Comma [0] 10643" xfId="25371" hidden="1"/>
    <cellStyle name="Comma [0] 10643" xfId="54784" hidden="1"/>
    <cellStyle name="Comma [0] 10644" xfId="25340" hidden="1"/>
    <cellStyle name="Comma [0] 10644" xfId="54753" hidden="1"/>
    <cellStyle name="Comma [0] 10645" xfId="25421" hidden="1"/>
    <cellStyle name="Comma [0] 10645" xfId="54834" hidden="1"/>
    <cellStyle name="Comma [0] 10646" xfId="25423" hidden="1"/>
    <cellStyle name="Comma [0] 10646" xfId="54836" hidden="1"/>
    <cellStyle name="Comma [0] 10647" xfId="25409" hidden="1"/>
    <cellStyle name="Comma [0] 10647" xfId="54822" hidden="1"/>
    <cellStyle name="Comma [0] 10648" xfId="25396" hidden="1"/>
    <cellStyle name="Comma [0] 10648" xfId="54809" hidden="1"/>
    <cellStyle name="Comma [0] 10649" xfId="25420" hidden="1"/>
    <cellStyle name="Comma [0] 10649" xfId="54833" hidden="1"/>
    <cellStyle name="Comma [0] 1065" xfId="4190" hidden="1"/>
    <cellStyle name="Comma [0] 1065" xfId="33613" hidden="1"/>
    <cellStyle name="Comma [0] 10650" xfId="25386" hidden="1"/>
    <cellStyle name="Comma [0] 10650" xfId="54799" hidden="1"/>
    <cellStyle name="Comma [0] 10651" xfId="25358" hidden="1"/>
    <cellStyle name="Comma [0] 10651" xfId="54771" hidden="1"/>
    <cellStyle name="Comma [0] 10652" xfId="25425" hidden="1"/>
    <cellStyle name="Comma [0] 10652" xfId="54838" hidden="1"/>
    <cellStyle name="Comma [0] 10653" xfId="25382" hidden="1"/>
    <cellStyle name="Comma [0] 10653" xfId="54795" hidden="1"/>
    <cellStyle name="Comma [0] 10654" xfId="25416" hidden="1"/>
    <cellStyle name="Comma [0] 10654" xfId="54829" hidden="1"/>
    <cellStyle name="Comma [0] 10655" xfId="25429" hidden="1"/>
    <cellStyle name="Comma [0] 10655" xfId="54842" hidden="1"/>
    <cellStyle name="Comma [0] 10656" xfId="25431" hidden="1"/>
    <cellStyle name="Comma [0] 10656" xfId="54844" hidden="1"/>
    <cellStyle name="Comma [0] 10657" xfId="25299" hidden="1"/>
    <cellStyle name="Comma [0] 10657" xfId="54712" hidden="1"/>
    <cellStyle name="Comma [0] 10658" xfId="25419" hidden="1"/>
    <cellStyle name="Comma [0] 10658" xfId="54832" hidden="1"/>
    <cellStyle name="Comma [0] 10659" xfId="25359" hidden="1"/>
    <cellStyle name="Comma [0] 10659" xfId="54772" hidden="1"/>
    <cellStyle name="Comma [0] 1066" xfId="4195" hidden="1"/>
    <cellStyle name="Comma [0] 1066" xfId="33618" hidden="1"/>
    <cellStyle name="Comma [0] 10660" xfId="25393" hidden="1"/>
    <cellStyle name="Comma [0] 10660" xfId="54806" hidden="1"/>
    <cellStyle name="Comma [0] 10661" xfId="25406" hidden="1"/>
    <cellStyle name="Comma [0] 10661" xfId="54819" hidden="1"/>
    <cellStyle name="Comma [0] 10662" xfId="25434" hidden="1"/>
    <cellStyle name="Comma [0] 10662" xfId="54847" hidden="1"/>
    <cellStyle name="Comma [0] 10663" xfId="25397" hidden="1"/>
    <cellStyle name="Comma [0] 10663" xfId="54810" hidden="1"/>
    <cellStyle name="Comma [0] 10664" xfId="25357" hidden="1"/>
    <cellStyle name="Comma [0] 10664" xfId="54770" hidden="1"/>
    <cellStyle name="Comma [0] 10665" xfId="25436" hidden="1"/>
    <cellStyle name="Comma [0] 10665" xfId="54849" hidden="1"/>
    <cellStyle name="Comma [0] 10666" xfId="25438" hidden="1"/>
    <cellStyle name="Comma [0] 10666" xfId="54851" hidden="1"/>
    <cellStyle name="Comma [0] 10667" xfId="24950" hidden="1"/>
    <cellStyle name="Comma [0] 10667" xfId="54363" hidden="1"/>
    <cellStyle name="Comma [0] 10668" xfId="24947" hidden="1"/>
    <cellStyle name="Comma [0] 10668" xfId="54360" hidden="1"/>
    <cellStyle name="Comma [0] 10669" xfId="25444" hidden="1"/>
    <cellStyle name="Comma [0] 10669" xfId="54857" hidden="1"/>
    <cellStyle name="Comma [0] 1067" xfId="656" hidden="1"/>
    <cellStyle name="Comma [0] 1067" xfId="30079" hidden="1"/>
    <cellStyle name="Comma [0] 10670" xfId="25450" hidden="1"/>
    <cellStyle name="Comma [0] 10670" xfId="54863" hidden="1"/>
    <cellStyle name="Comma [0] 10671" xfId="25452" hidden="1"/>
    <cellStyle name="Comma [0] 10671" xfId="54865" hidden="1"/>
    <cellStyle name="Comma [0] 10672" xfId="25443" hidden="1"/>
    <cellStyle name="Comma [0] 10672" xfId="54856" hidden="1"/>
    <cellStyle name="Comma [0] 10673" xfId="25448" hidden="1"/>
    <cellStyle name="Comma [0] 10673" xfId="54861" hidden="1"/>
    <cellStyle name="Comma [0] 10674" xfId="25454" hidden="1"/>
    <cellStyle name="Comma [0] 10674" xfId="54867" hidden="1"/>
    <cellStyle name="Comma [0] 10675" xfId="25456" hidden="1"/>
    <cellStyle name="Comma [0] 10675" xfId="54869" hidden="1"/>
    <cellStyle name="Comma [0] 10676" xfId="24973" hidden="1"/>
    <cellStyle name="Comma [0] 10676" xfId="54386" hidden="1"/>
    <cellStyle name="Comma [0] 10677" xfId="24975" hidden="1"/>
    <cellStyle name="Comma [0] 10677" xfId="54388" hidden="1"/>
    <cellStyle name="Comma [0] 10678" xfId="25467" hidden="1"/>
    <cellStyle name="Comma [0] 10678" xfId="54880" hidden="1"/>
    <cellStyle name="Comma [0] 10679" xfId="25476" hidden="1"/>
    <cellStyle name="Comma [0] 10679" xfId="54889" hidden="1"/>
    <cellStyle name="Comma [0] 1068" xfId="4179" hidden="1"/>
    <cellStyle name="Comma [0] 1068" xfId="33602" hidden="1"/>
    <cellStyle name="Comma [0] 10680" xfId="25487" hidden="1"/>
    <cellStyle name="Comma [0] 10680" xfId="54900" hidden="1"/>
    <cellStyle name="Comma [0] 10681" xfId="25493" hidden="1"/>
    <cellStyle name="Comma [0] 10681" xfId="54906" hidden="1"/>
    <cellStyle name="Comma [0] 10682" xfId="25475" hidden="1"/>
    <cellStyle name="Comma [0] 10682" xfId="54888" hidden="1"/>
    <cellStyle name="Comma [0] 10683" xfId="25485" hidden="1"/>
    <cellStyle name="Comma [0] 10683" xfId="54898" hidden="1"/>
    <cellStyle name="Comma [0] 10684" xfId="25505" hidden="1"/>
    <cellStyle name="Comma [0] 10684" xfId="54918" hidden="1"/>
    <cellStyle name="Comma [0] 10685" xfId="25507" hidden="1"/>
    <cellStyle name="Comma [0] 10685" xfId="54920" hidden="1"/>
    <cellStyle name="Comma [0] 10686" xfId="25458" hidden="1"/>
    <cellStyle name="Comma [0] 10686" xfId="54871" hidden="1"/>
    <cellStyle name="Comma [0] 10687" xfId="24955" hidden="1"/>
    <cellStyle name="Comma [0] 10687" xfId="54368" hidden="1"/>
    <cellStyle name="Comma [0] 10688" xfId="25461" hidden="1"/>
    <cellStyle name="Comma [0] 10688" xfId="54874" hidden="1"/>
    <cellStyle name="Comma [0] 10689" xfId="24960" hidden="1"/>
    <cellStyle name="Comma [0] 10689" xfId="54373" hidden="1"/>
    <cellStyle name="Comma [0] 1069" xfId="4084" hidden="1"/>
    <cellStyle name="Comma [0] 1069" xfId="33507" hidden="1"/>
    <cellStyle name="Comma [0] 10690" xfId="24944" hidden="1"/>
    <cellStyle name="Comma [0] 10690" xfId="54357" hidden="1"/>
    <cellStyle name="Comma [0] 10691" xfId="25512" hidden="1"/>
    <cellStyle name="Comma [0] 10691" xfId="54925" hidden="1"/>
    <cellStyle name="Comma [0] 10692" xfId="24953" hidden="1"/>
    <cellStyle name="Comma [0] 10692" xfId="54366" hidden="1"/>
    <cellStyle name="Comma [0] 10693" xfId="24974" hidden="1"/>
    <cellStyle name="Comma [0] 10693" xfId="54387" hidden="1"/>
    <cellStyle name="Comma [0] 10694" xfId="25524" hidden="1"/>
    <cellStyle name="Comma [0] 10694" xfId="54937" hidden="1"/>
    <cellStyle name="Comma [0] 10695" xfId="25526" hidden="1"/>
    <cellStyle name="Comma [0] 10695" xfId="54939" hidden="1"/>
    <cellStyle name="Comma [0] 10696" xfId="25515" hidden="1"/>
    <cellStyle name="Comma [0] 10696" xfId="54928" hidden="1"/>
    <cellStyle name="Comma [0] 10697" xfId="25523" hidden="1"/>
    <cellStyle name="Comma [0] 10697" xfId="54936" hidden="1"/>
    <cellStyle name="Comma [0] 10698" xfId="24957" hidden="1"/>
    <cellStyle name="Comma [0] 10698" xfId="54370" hidden="1"/>
    <cellStyle name="Comma [0] 10699" xfId="25509" hidden="1"/>
    <cellStyle name="Comma [0] 10699" xfId="54922" hidden="1"/>
    <cellStyle name="Comma [0] 107" xfId="2348" hidden="1"/>
    <cellStyle name="Comma [0] 107" xfId="31771" hidden="1"/>
    <cellStyle name="Comma [0] 1070" xfId="4230" hidden="1"/>
    <cellStyle name="Comma [0] 1070" xfId="33653" hidden="1"/>
    <cellStyle name="Comma [0] 10700" xfId="25542" hidden="1"/>
    <cellStyle name="Comma [0] 10700" xfId="54955" hidden="1"/>
    <cellStyle name="Comma [0] 10701" xfId="25550" hidden="1"/>
    <cellStyle name="Comma [0] 10701" xfId="54963" hidden="1"/>
    <cellStyle name="Comma [0] 10702" xfId="25459" hidden="1"/>
    <cellStyle name="Comma [0] 10702" xfId="54872" hidden="1"/>
    <cellStyle name="Comma [0] 10703" xfId="25538" hidden="1"/>
    <cellStyle name="Comma [0] 10703" xfId="54951" hidden="1"/>
    <cellStyle name="Comma [0] 10704" xfId="25559" hidden="1"/>
    <cellStyle name="Comma [0] 10704" xfId="54972" hidden="1"/>
    <cellStyle name="Comma [0] 10705" xfId="25561" hidden="1"/>
    <cellStyle name="Comma [0] 10705" xfId="54974" hidden="1"/>
    <cellStyle name="Comma [0] 10706" xfId="25520" hidden="1"/>
    <cellStyle name="Comma [0] 10706" xfId="54933" hidden="1"/>
    <cellStyle name="Comma [0] 10707" xfId="25465" hidden="1"/>
    <cellStyle name="Comma [0] 10707" xfId="54878" hidden="1"/>
    <cellStyle name="Comma [0] 10708" xfId="25518" hidden="1"/>
    <cellStyle name="Comma [0] 10708" xfId="54931" hidden="1"/>
    <cellStyle name="Comma [0] 10709" xfId="25502" hidden="1"/>
    <cellStyle name="Comma [0] 10709" xfId="54915" hidden="1"/>
    <cellStyle name="Comma [0] 1071" xfId="4177" hidden="1"/>
    <cellStyle name="Comma [0] 1071" xfId="33600" hidden="1"/>
    <cellStyle name="Comma [0] 10710" xfId="25498" hidden="1"/>
    <cellStyle name="Comma [0] 10710" xfId="54911" hidden="1"/>
    <cellStyle name="Comma [0] 10711" xfId="25569" hidden="1"/>
    <cellStyle name="Comma [0] 10711" xfId="54982" hidden="1"/>
    <cellStyle name="Comma [0] 10712" xfId="25441" hidden="1"/>
    <cellStyle name="Comma [0] 10712" xfId="54854" hidden="1"/>
    <cellStyle name="Comma [0] 10713" xfId="24923" hidden="1"/>
    <cellStyle name="Comma [0] 10713" xfId="54336" hidden="1"/>
    <cellStyle name="Comma [0] 10714" xfId="25577" hidden="1"/>
    <cellStyle name="Comma [0] 10714" xfId="54990" hidden="1"/>
    <cellStyle name="Comma [0] 10715" xfId="25579" hidden="1"/>
    <cellStyle name="Comma [0] 10715" xfId="54992" hidden="1"/>
    <cellStyle name="Comma [0] 10716" xfId="25528" hidden="1"/>
    <cellStyle name="Comma [0] 10716" xfId="54941" hidden="1"/>
    <cellStyle name="Comma [0] 10717" xfId="25504" hidden="1"/>
    <cellStyle name="Comma [0] 10717" xfId="54917" hidden="1"/>
    <cellStyle name="Comma [0] 10718" xfId="25539" hidden="1"/>
    <cellStyle name="Comma [0] 10718" xfId="54952" hidden="1"/>
    <cellStyle name="Comma [0] 10719" xfId="25471" hidden="1"/>
    <cellStyle name="Comma [0] 10719" xfId="54884" hidden="1"/>
    <cellStyle name="Comma [0] 1072" xfId="4116" hidden="1"/>
    <cellStyle name="Comma [0] 1072" xfId="33539" hidden="1"/>
    <cellStyle name="Comma [0] 10720" xfId="25541" hidden="1"/>
    <cellStyle name="Comma [0] 10720" xfId="54954" hidden="1"/>
    <cellStyle name="Comma [0] 10721" xfId="25586" hidden="1"/>
    <cellStyle name="Comma [0] 10721" xfId="54999" hidden="1"/>
    <cellStyle name="Comma [0] 10722" xfId="25529" hidden="1"/>
    <cellStyle name="Comma [0] 10722" xfId="54942" hidden="1"/>
    <cellStyle name="Comma [0] 10723" xfId="25486" hidden="1"/>
    <cellStyle name="Comma [0] 10723" xfId="54899" hidden="1"/>
    <cellStyle name="Comma [0] 10724" xfId="25592" hidden="1"/>
    <cellStyle name="Comma [0] 10724" xfId="55005" hidden="1"/>
    <cellStyle name="Comma [0] 10725" xfId="25594" hidden="1"/>
    <cellStyle name="Comma [0] 10725" xfId="55007" hidden="1"/>
    <cellStyle name="Comma [0] 10726" xfId="25547" hidden="1"/>
    <cellStyle name="Comma [0] 10726" xfId="54960" hidden="1"/>
    <cellStyle name="Comma [0] 10727" xfId="25553" hidden="1"/>
    <cellStyle name="Comma [0] 10727" xfId="54966" hidden="1"/>
    <cellStyle name="Comma [0] 10728" xfId="25440" hidden="1"/>
    <cellStyle name="Comma [0] 10728" xfId="54853" hidden="1"/>
    <cellStyle name="Comma [0] 10729" xfId="25503" hidden="1"/>
    <cellStyle name="Comma [0] 10729" xfId="54916" hidden="1"/>
    <cellStyle name="Comma [0] 1073" xfId="4234" hidden="1"/>
    <cellStyle name="Comma [0] 1073" xfId="33657" hidden="1"/>
    <cellStyle name="Comma [0] 10730" xfId="25511" hidden="1"/>
    <cellStyle name="Comma [0] 10730" xfId="54924" hidden="1"/>
    <cellStyle name="Comma [0] 10731" xfId="25600" hidden="1"/>
    <cellStyle name="Comma [0] 10731" xfId="55013" hidden="1"/>
    <cellStyle name="Comma [0] 10732" xfId="25514" hidden="1"/>
    <cellStyle name="Comma [0] 10732" xfId="54927" hidden="1"/>
    <cellStyle name="Comma [0] 10733" xfId="25474" hidden="1"/>
    <cellStyle name="Comma [0] 10733" xfId="54887" hidden="1"/>
    <cellStyle name="Comma [0] 10734" xfId="25605" hidden="1"/>
    <cellStyle name="Comma [0] 10734" xfId="55018" hidden="1"/>
    <cellStyle name="Comma [0] 10735" xfId="25607" hidden="1"/>
    <cellStyle name="Comma [0] 10735" xfId="55020" hidden="1"/>
    <cellStyle name="Comma [0] 10736" xfId="25566" hidden="1"/>
    <cellStyle name="Comma [0] 10736" xfId="54979" hidden="1"/>
    <cellStyle name="Comma [0] 10737" xfId="25572" hidden="1"/>
    <cellStyle name="Comma [0] 10737" xfId="54985" hidden="1"/>
    <cellStyle name="Comma [0] 10738" xfId="25473" hidden="1"/>
    <cellStyle name="Comma [0] 10738" xfId="54886" hidden="1"/>
    <cellStyle name="Comma [0] 10739" xfId="25554" hidden="1"/>
    <cellStyle name="Comma [0] 10739" xfId="54967" hidden="1"/>
    <cellStyle name="Comma [0] 1074" xfId="4236" hidden="1"/>
    <cellStyle name="Comma [0] 1074" xfId="33659" hidden="1"/>
    <cellStyle name="Comma [0] 10740" xfId="25533" hidden="1"/>
    <cellStyle name="Comma [0] 10740" xfId="54946" hidden="1"/>
    <cellStyle name="Comma [0] 10741" xfId="25611" hidden="1"/>
    <cellStyle name="Comma [0] 10741" xfId="55024" hidden="1"/>
    <cellStyle name="Comma [0] 10742" xfId="25552" hidden="1"/>
    <cellStyle name="Comma [0] 10742" xfId="54965" hidden="1"/>
    <cellStyle name="Comma [0] 10743" xfId="25490" hidden="1"/>
    <cellStyle name="Comma [0] 10743" xfId="54903" hidden="1"/>
    <cellStyle name="Comma [0] 10744" xfId="25618" hidden="1"/>
    <cellStyle name="Comma [0] 10744" xfId="55031" hidden="1"/>
    <cellStyle name="Comma [0] 10745" xfId="25620" hidden="1"/>
    <cellStyle name="Comma [0] 10745" xfId="55033" hidden="1"/>
    <cellStyle name="Comma [0] 10746" xfId="25584" hidden="1"/>
    <cellStyle name="Comma [0] 10746" xfId="54997" hidden="1"/>
    <cellStyle name="Comma [0] 10747" xfId="25589" hidden="1"/>
    <cellStyle name="Comma [0] 10747" xfId="55002" hidden="1"/>
    <cellStyle name="Comma [0] 10748" xfId="24954" hidden="1"/>
    <cellStyle name="Comma [0] 10748" xfId="54367" hidden="1"/>
    <cellStyle name="Comma [0] 10749" xfId="25573" hidden="1"/>
    <cellStyle name="Comma [0] 10749" xfId="54986" hidden="1"/>
    <cellStyle name="Comma [0] 1075" xfId="4204" hidden="1"/>
    <cellStyle name="Comma [0] 1075" xfId="33627" hidden="1"/>
    <cellStyle name="Comma [0] 10750" xfId="25478" hidden="1"/>
    <cellStyle name="Comma [0] 10750" xfId="54891" hidden="1"/>
    <cellStyle name="Comma [0] 10751" xfId="25624" hidden="1"/>
    <cellStyle name="Comma [0] 10751" xfId="55037" hidden="1"/>
    <cellStyle name="Comma [0] 10752" xfId="25571" hidden="1"/>
    <cellStyle name="Comma [0] 10752" xfId="54984" hidden="1"/>
    <cellStyle name="Comma [0] 10753" xfId="25510" hidden="1"/>
    <cellStyle name="Comma [0] 10753" xfId="54923" hidden="1"/>
    <cellStyle name="Comma [0] 10754" xfId="25628" hidden="1"/>
    <cellStyle name="Comma [0] 10754" xfId="55041" hidden="1"/>
    <cellStyle name="Comma [0] 10755" xfId="25630" hidden="1"/>
    <cellStyle name="Comma [0] 10755" xfId="55043" hidden="1"/>
    <cellStyle name="Comma [0] 10756" xfId="25598" hidden="1"/>
    <cellStyle name="Comma [0] 10756" xfId="55011" hidden="1"/>
    <cellStyle name="Comma [0] 10757" xfId="25602" hidden="1"/>
    <cellStyle name="Comma [0] 10757" xfId="55015" hidden="1"/>
    <cellStyle name="Comma [0] 10758" xfId="25492" hidden="1"/>
    <cellStyle name="Comma [0] 10758" xfId="54905" hidden="1"/>
    <cellStyle name="Comma [0] 10759" xfId="25590" hidden="1"/>
    <cellStyle name="Comma [0] 10759" xfId="55003" hidden="1"/>
    <cellStyle name="Comma [0] 1076" xfId="4208" hidden="1"/>
    <cellStyle name="Comma [0] 1076" xfId="33631" hidden="1"/>
    <cellStyle name="Comma [0] 10760" xfId="25482" hidden="1"/>
    <cellStyle name="Comma [0] 10760" xfId="54895" hidden="1"/>
    <cellStyle name="Comma [0] 10761" xfId="25634" hidden="1"/>
    <cellStyle name="Comma [0] 10761" xfId="55047" hidden="1"/>
    <cellStyle name="Comma [0] 10762" xfId="25588" hidden="1"/>
    <cellStyle name="Comma [0] 10762" xfId="55001" hidden="1"/>
    <cellStyle name="Comma [0] 10763" xfId="25557" hidden="1"/>
    <cellStyle name="Comma [0] 10763" xfId="54970" hidden="1"/>
    <cellStyle name="Comma [0] 10764" xfId="25638" hidden="1"/>
    <cellStyle name="Comma [0] 10764" xfId="55051" hidden="1"/>
    <cellStyle name="Comma [0] 10765" xfId="25640" hidden="1"/>
    <cellStyle name="Comma [0] 10765" xfId="55053" hidden="1"/>
    <cellStyle name="Comma [0] 10766" xfId="25626" hidden="1"/>
    <cellStyle name="Comma [0] 10766" xfId="55039" hidden="1"/>
    <cellStyle name="Comma [0] 10767" xfId="25613" hidden="1"/>
    <cellStyle name="Comma [0] 10767" xfId="55026" hidden="1"/>
    <cellStyle name="Comma [0] 10768" xfId="25637" hidden="1"/>
    <cellStyle name="Comma [0] 10768" xfId="55050" hidden="1"/>
    <cellStyle name="Comma [0] 10769" xfId="25603" hidden="1"/>
    <cellStyle name="Comma [0] 10769" xfId="55016" hidden="1"/>
    <cellStyle name="Comma [0] 1077" xfId="4098" hidden="1"/>
    <cellStyle name="Comma [0] 1077" xfId="33521" hidden="1"/>
    <cellStyle name="Comma [0] 10770" xfId="25575" hidden="1"/>
    <cellStyle name="Comma [0] 10770" xfId="54988" hidden="1"/>
    <cellStyle name="Comma [0] 10771" xfId="25642" hidden="1"/>
    <cellStyle name="Comma [0] 10771" xfId="55055" hidden="1"/>
    <cellStyle name="Comma [0] 10772" xfId="25599" hidden="1"/>
    <cellStyle name="Comma [0] 10772" xfId="55012" hidden="1"/>
    <cellStyle name="Comma [0] 10773" xfId="25633" hidden="1"/>
    <cellStyle name="Comma [0] 10773" xfId="55046" hidden="1"/>
    <cellStyle name="Comma [0] 10774" xfId="25646" hidden="1"/>
    <cellStyle name="Comma [0] 10774" xfId="55059" hidden="1"/>
    <cellStyle name="Comma [0] 10775" xfId="25648" hidden="1"/>
    <cellStyle name="Comma [0] 10775" xfId="55061" hidden="1"/>
    <cellStyle name="Comma [0] 10776" xfId="25516" hidden="1"/>
    <cellStyle name="Comma [0] 10776" xfId="54929" hidden="1"/>
    <cellStyle name="Comma [0] 10777" xfId="25636" hidden="1"/>
    <cellStyle name="Comma [0] 10777" xfId="55049" hidden="1"/>
    <cellStyle name="Comma [0] 10778" xfId="25576" hidden="1"/>
    <cellStyle name="Comma [0] 10778" xfId="54989" hidden="1"/>
    <cellStyle name="Comma [0] 10779" xfId="25610" hidden="1"/>
    <cellStyle name="Comma [0] 10779" xfId="55023" hidden="1"/>
    <cellStyle name="Comma [0] 1078" xfId="4196" hidden="1"/>
    <cellStyle name="Comma [0] 1078" xfId="33619" hidden="1"/>
    <cellStyle name="Comma [0] 10780" xfId="25623" hidden="1"/>
    <cellStyle name="Comma [0] 10780" xfId="55036" hidden="1"/>
    <cellStyle name="Comma [0] 10781" xfId="25651" hidden="1"/>
    <cellStyle name="Comma [0] 10781" xfId="55064" hidden="1"/>
    <cellStyle name="Comma [0] 10782" xfId="25614" hidden="1"/>
    <cellStyle name="Comma [0] 10782" xfId="55027" hidden="1"/>
    <cellStyle name="Comma [0] 10783" xfId="25574" hidden="1"/>
    <cellStyle name="Comma [0] 10783" xfId="54987" hidden="1"/>
    <cellStyle name="Comma [0] 10784" xfId="25653" hidden="1"/>
    <cellStyle name="Comma [0] 10784" xfId="55066" hidden="1"/>
    <cellStyle name="Comma [0] 10785" xfId="25655" hidden="1"/>
    <cellStyle name="Comma [0] 10785" xfId="55068" hidden="1"/>
    <cellStyle name="Comma [0] 10786" xfId="25008" hidden="1"/>
    <cellStyle name="Comma [0] 10786" xfId="54421" hidden="1"/>
    <cellStyle name="Comma [0] 10787" xfId="24964" hidden="1"/>
    <cellStyle name="Comma [0] 10787" xfId="54377" hidden="1"/>
    <cellStyle name="Comma [0] 10788" xfId="25661" hidden="1"/>
    <cellStyle name="Comma [0] 10788" xfId="55074" hidden="1"/>
    <cellStyle name="Comma [0] 10789" xfId="25667" hidden="1"/>
    <cellStyle name="Comma [0] 10789" xfId="55080" hidden="1"/>
    <cellStyle name="Comma [0] 1079" xfId="4088" hidden="1"/>
    <cellStyle name="Comma [0] 1079" xfId="33511" hidden="1"/>
    <cellStyle name="Comma [0] 10790" xfId="25669" hidden="1"/>
    <cellStyle name="Comma [0] 10790" xfId="55082" hidden="1"/>
    <cellStyle name="Comma [0] 10791" xfId="25660" hidden="1"/>
    <cellStyle name="Comma [0] 10791" xfId="55073" hidden="1"/>
    <cellStyle name="Comma [0] 10792" xfId="25665" hidden="1"/>
    <cellStyle name="Comma [0] 10792" xfId="55078" hidden="1"/>
    <cellStyle name="Comma [0] 10793" xfId="25671" hidden="1"/>
    <cellStyle name="Comma [0] 10793" xfId="55084" hidden="1"/>
    <cellStyle name="Comma [0] 10794" xfId="25673" hidden="1"/>
    <cellStyle name="Comma [0] 10794" xfId="55086" hidden="1"/>
    <cellStyle name="Comma [0] 10795" xfId="24965" hidden="1"/>
    <cellStyle name="Comma [0] 10795" xfId="54378" hidden="1"/>
    <cellStyle name="Comma [0] 10796" xfId="24943" hidden="1"/>
    <cellStyle name="Comma [0] 10796" xfId="54356" hidden="1"/>
    <cellStyle name="Comma [0] 10797" xfId="25684" hidden="1"/>
    <cellStyle name="Comma [0] 10797" xfId="55097" hidden="1"/>
    <cellStyle name="Comma [0] 10798" xfId="25693" hidden="1"/>
    <cellStyle name="Comma [0] 10798" xfId="55106" hidden="1"/>
    <cellStyle name="Comma [0] 10799" xfId="25704" hidden="1"/>
    <cellStyle name="Comma [0] 10799" xfId="55117" hidden="1"/>
    <cellStyle name="Comma [0] 108" xfId="2286" hidden="1"/>
    <cellStyle name="Comma [0] 108" xfId="31709" hidden="1"/>
    <cellStyle name="Comma [0] 1080" xfId="4240" hidden="1"/>
    <cellStyle name="Comma [0] 1080" xfId="33663" hidden="1"/>
    <cellStyle name="Comma [0] 10800" xfId="25710" hidden="1"/>
    <cellStyle name="Comma [0] 10800" xfId="55123" hidden="1"/>
    <cellStyle name="Comma [0] 10801" xfId="25692" hidden="1"/>
    <cellStyle name="Comma [0] 10801" xfId="55105" hidden="1"/>
    <cellStyle name="Comma [0] 10802" xfId="25702" hidden="1"/>
    <cellStyle name="Comma [0] 10802" xfId="55115" hidden="1"/>
    <cellStyle name="Comma [0] 10803" xfId="25722" hidden="1"/>
    <cellStyle name="Comma [0] 10803" xfId="55135" hidden="1"/>
    <cellStyle name="Comma [0] 10804" xfId="25724" hidden="1"/>
    <cellStyle name="Comma [0] 10804" xfId="55137" hidden="1"/>
    <cellStyle name="Comma [0] 10805" xfId="25675" hidden="1"/>
    <cellStyle name="Comma [0] 10805" xfId="55088" hidden="1"/>
    <cellStyle name="Comma [0] 10806" xfId="24931" hidden="1"/>
    <cellStyle name="Comma [0] 10806" xfId="54344" hidden="1"/>
    <cellStyle name="Comma [0] 10807" xfId="25678" hidden="1"/>
    <cellStyle name="Comma [0] 10807" xfId="55091" hidden="1"/>
    <cellStyle name="Comma [0] 10808" xfId="24942" hidden="1"/>
    <cellStyle name="Comma [0] 10808" xfId="54355" hidden="1"/>
    <cellStyle name="Comma [0] 10809" xfId="24941" hidden="1"/>
    <cellStyle name="Comma [0] 10809" xfId="54354" hidden="1"/>
    <cellStyle name="Comma [0] 1081" xfId="4194" hidden="1"/>
    <cellStyle name="Comma [0] 1081" xfId="33617" hidden="1"/>
    <cellStyle name="Comma [0] 10810" xfId="25729" hidden="1"/>
    <cellStyle name="Comma [0] 10810" xfId="55142" hidden="1"/>
    <cellStyle name="Comma [0] 10811" xfId="25017" hidden="1"/>
    <cellStyle name="Comma [0] 10811" xfId="54430" hidden="1"/>
    <cellStyle name="Comma [0] 10812" xfId="25218" hidden="1"/>
    <cellStyle name="Comma [0] 10812" xfId="54631" hidden="1"/>
    <cellStyle name="Comma [0] 10813" xfId="25741" hidden="1"/>
    <cellStyle name="Comma [0] 10813" xfId="55154" hidden="1"/>
    <cellStyle name="Comma [0] 10814" xfId="25743" hidden="1"/>
    <cellStyle name="Comma [0] 10814" xfId="55156" hidden="1"/>
    <cellStyle name="Comma [0] 10815" xfId="25732" hidden="1"/>
    <cellStyle name="Comma [0] 10815" xfId="55145" hidden="1"/>
    <cellStyle name="Comma [0] 10816" xfId="25740" hidden="1"/>
    <cellStyle name="Comma [0] 10816" xfId="55153" hidden="1"/>
    <cellStyle name="Comma [0] 10817" xfId="25227" hidden="1"/>
    <cellStyle name="Comma [0] 10817" xfId="54640" hidden="1"/>
    <cellStyle name="Comma [0] 10818" xfId="25726" hidden="1"/>
    <cellStyle name="Comma [0] 10818" xfId="55139" hidden="1"/>
    <cellStyle name="Comma [0] 10819" xfId="25759" hidden="1"/>
    <cellStyle name="Comma [0] 10819" xfId="55172" hidden="1"/>
    <cellStyle name="Comma [0] 1082" xfId="4163" hidden="1"/>
    <cellStyle name="Comma [0] 1082" xfId="33586" hidden="1"/>
    <cellStyle name="Comma [0] 10820" xfId="25767" hidden="1"/>
    <cellStyle name="Comma [0] 10820" xfId="55180" hidden="1"/>
    <cellStyle name="Comma [0] 10821" xfId="25676" hidden="1"/>
    <cellStyle name="Comma [0] 10821" xfId="55089" hidden="1"/>
    <cellStyle name="Comma [0] 10822" xfId="25755" hidden="1"/>
    <cellStyle name="Comma [0] 10822" xfId="55168" hidden="1"/>
    <cellStyle name="Comma [0] 10823" xfId="25776" hidden="1"/>
    <cellStyle name="Comma [0] 10823" xfId="55189" hidden="1"/>
    <cellStyle name="Comma [0] 10824" xfId="25778" hidden="1"/>
    <cellStyle name="Comma [0] 10824" xfId="55191" hidden="1"/>
    <cellStyle name="Comma [0] 10825" xfId="25737" hidden="1"/>
    <cellStyle name="Comma [0] 10825" xfId="55150" hidden="1"/>
    <cellStyle name="Comma [0] 10826" xfId="25682" hidden="1"/>
    <cellStyle name="Comma [0] 10826" xfId="55095" hidden="1"/>
    <cellStyle name="Comma [0] 10827" xfId="25735" hidden="1"/>
    <cellStyle name="Comma [0] 10827" xfId="55148" hidden="1"/>
    <cellStyle name="Comma [0] 10828" xfId="25719" hidden="1"/>
    <cellStyle name="Comma [0] 10828" xfId="55132" hidden="1"/>
    <cellStyle name="Comma [0] 10829" xfId="25715" hidden="1"/>
    <cellStyle name="Comma [0] 10829" xfId="55128" hidden="1"/>
    <cellStyle name="Comma [0] 1083" xfId="4244" hidden="1"/>
    <cellStyle name="Comma [0] 1083" xfId="33667" hidden="1"/>
    <cellStyle name="Comma [0] 10830" xfId="25786" hidden="1"/>
    <cellStyle name="Comma [0] 10830" xfId="55199" hidden="1"/>
    <cellStyle name="Comma [0] 10831" xfId="25658" hidden="1"/>
    <cellStyle name="Comma [0] 10831" xfId="55071" hidden="1"/>
    <cellStyle name="Comma [0] 10832" xfId="24966" hidden="1"/>
    <cellStyle name="Comma [0] 10832" xfId="54379" hidden="1"/>
    <cellStyle name="Comma [0] 10833" xfId="25794" hidden="1"/>
    <cellStyle name="Comma [0] 10833" xfId="55207" hidden="1"/>
    <cellStyle name="Comma [0] 10834" xfId="25796" hidden="1"/>
    <cellStyle name="Comma [0] 10834" xfId="55209" hidden="1"/>
    <cellStyle name="Comma [0] 10835" xfId="25745" hidden="1"/>
    <cellStyle name="Comma [0] 10835" xfId="55158" hidden="1"/>
    <cellStyle name="Comma [0] 10836" xfId="25721" hidden="1"/>
    <cellStyle name="Comma [0] 10836" xfId="55134" hidden="1"/>
    <cellStyle name="Comma [0] 10837" xfId="25756" hidden="1"/>
    <cellStyle name="Comma [0] 10837" xfId="55169" hidden="1"/>
    <cellStyle name="Comma [0] 10838" xfId="25688" hidden="1"/>
    <cellStyle name="Comma [0] 10838" xfId="55101" hidden="1"/>
    <cellStyle name="Comma [0] 10839" xfId="25758" hidden="1"/>
    <cellStyle name="Comma [0] 10839" xfId="55171" hidden="1"/>
    <cellStyle name="Comma [0] 1084" xfId="4246" hidden="1"/>
    <cellStyle name="Comma [0] 1084" xfId="33669" hidden="1"/>
    <cellStyle name="Comma [0] 10840" xfId="25803" hidden="1"/>
    <cellStyle name="Comma [0] 10840" xfId="55216" hidden="1"/>
    <cellStyle name="Comma [0] 10841" xfId="25746" hidden="1"/>
    <cellStyle name="Comma [0] 10841" xfId="55159" hidden="1"/>
    <cellStyle name="Comma [0] 10842" xfId="25703" hidden="1"/>
    <cellStyle name="Comma [0] 10842" xfId="55116" hidden="1"/>
    <cellStyle name="Comma [0] 10843" xfId="25809" hidden="1"/>
    <cellStyle name="Comma [0] 10843" xfId="55222" hidden="1"/>
    <cellStyle name="Comma [0] 10844" xfId="25811" hidden="1"/>
    <cellStyle name="Comma [0] 10844" xfId="55224" hidden="1"/>
    <cellStyle name="Comma [0] 10845" xfId="25764" hidden="1"/>
    <cellStyle name="Comma [0] 10845" xfId="55177" hidden="1"/>
    <cellStyle name="Comma [0] 10846" xfId="25770" hidden="1"/>
    <cellStyle name="Comma [0] 10846" xfId="55183" hidden="1"/>
    <cellStyle name="Comma [0] 10847" xfId="25657" hidden="1"/>
    <cellStyle name="Comma [0] 10847" xfId="55070" hidden="1"/>
    <cellStyle name="Comma [0] 10848" xfId="25720" hidden="1"/>
    <cellStyle name="Comma [0] 10848" xfId="55133" hidden="1"/>
    <cellStyle name="Comma [0] 10849" xfId="25728" hidden="1"/>
    <cellStyle name="Comma [0] 10849" xfId="55141" hidden="1"/>
    <cellStyle name="Comma [0] 1085" xfId="4232" hidden="1"/>
    <cellStyle name="Comma [0] 1085" xfId="33655" hidden="1"/>
    <cellStyle name="Comma [0] 10850" xfId="25817" hidden="1"/>
    <cellStyle name="Comma [0] 10850" xfId="55230" hidden="1"/>
    <cellStyle name="Comma [0] 10851" xfId="25731" hidden="1"/>
    <cellStyle name="Comma [0] 10851" xfId="55144" hidden="1"/>
    <cellStyle name="Comma [0] 10852" xfId="25691" hidden="1"/>
    <cellStyle name="Comma [0] 10852" xfId="55104" hidden="1"/>
    <cellStyle name="Comma [0] 10853" xfId="25822" hidden="1"/>
    <cellStyle name="Comma [0] 10853" xfId="55235" hidden="1"/>
    <cellStyle name="Comma [0] 10854" xfId="25824" hidden="1"/>
    <cellStyle name="Comma [0] 10854" xfId="55237" hidden="1"/>
    <cellStyle name="Comma [0] 10855" xfId="25783" hidden="1"/>
    <cellStyle name="Comma [0] 10855" xfId="55196" hidden="1"/>
    <cellStyle name="Comma [0] 10856" xfId="25789" hidden="1"/>
    <cellStyle name="Comma [0] 10856" xfId="55202" hidden="1"/>
    <cellStyle name="Comma [0] 10857" xfId="25690" hidden="1"/>
    <cellStyle name="Comma [0] 10857" xfId="55103" hidden="1"/>
    <cellStyle name="Comma [0] 10858" xfId="25771" hidden="1"/>
    <cellStyle name="Comma [0] 10858" xfId="55184" hidden="1"/>
    <cellStyle name="Comma [0] 10859" xfId="25750" hidden="1"/>
    <cellStyle name="Comma [0] 10859" xfId="55163" hidden="1"/>
    <cellStyle name="Comma [0] 1086" xfId="4219" hidden="1"/>
    <cellStyle name="Comma [0] 1086" xfId="33642" hidden="1"/>
    <cellStyle name="Comma [0] 10860" xfId="25828" hidden="1"/>
    <cellStyle name="Comma [0] 10860" xfId="55241" hidden="1"/>
    <cellStyle name="Comma [0] 10861" xfId="25769" hidden="1"/>
    <cellStyle name="Comma [0] 10861" xfId="55182" hidden="1"/>
    <cellStyle name="Comma [0] 10862" xfId="25707" hidden="1"/>
    <cellStyle name="Comma [0] 10862" xfId="55120" hidden="1"/>
    <cellStyle name="Comma [0] 10863" xfId="25835" hidden="1"/>
    <cellStyle name="Comma [0] 10863" xfId="55248" hidden="1"/>
    <cellStyle name="Comma [0] 10864" xfId="25837" hidden="1"/>
    <cellStyle name="Comma [0] 10864" xfId="55250" hidden="1"/>
    <cellStyle name="Comma [0] 10865" xfId="25801" hidden="1"/>
    <cellStyle name="Comma [0] 10865" xfId="55214" hidden="1"/>
    <cellStyle name="Comma [0] 10866" xfId="25806" hidden="1"/>
    <cellStyle name="Comma [0] 10866" xfId="55219" hidden="1"/>
    <cellStyle name="Comma [0] 10867" xfId="25236" hidden="1"/>
    <cellStyle name="Comma [0] 10867" xfId="54649" hidden="1"/>
    <cellStyle name="Comma [0] 10868" xfId="25790" hidden="1"/>
    <cellStyle name="Comma [0] 10868" xfId="55203" hidden="1"/>
    <cellStyle name="Comma [0] 10869" xfId="25695" hidden="1"/>
    <cellStyle name="Comma [0] 10869" xfId="55108" hidden="1"/>
    <cellStyle name="Comma [0] 1087" xfId="4243" hidden="1"/>
    <cellStyle name="Comma [0] 1087" xfId="33666" hidden="1"/>
    <cellStyle name="Comma [0] 10870" xfId="25841" hidden="1"/>
    <cellStyle name="Comma [0] 10870" xfId="55254" hidden="1"/>
    <cellStyle name="Comma [0] 10871" xfId="25788" hidden="1"/>
    <cellStyle name="Comma [0] 10871" xfId="55201" hidden="1"/>
    <cellStyle name="Comma [0] 10872" xfId="25727" hidden="1"/>
    <cellStyle name="Comma [0] 10872" xfId="55140" hidden="1"/>
    <cellStyle name="Comma [0] 10873" xfId="25845" hidden="1"/>
    <cellStyle name="Comma [0] 10873" xfId="55258" hidden="1"/>
    <cellStyle name="Comma [0] 10874" xfId="25847" hidden="1"/>
    <cellStyle name="Comma [0] 10874" xfId="55260" hidden="1"/>
    <cellStyle name="Comma [0] 10875" xfId="25815" hidden="1"/>
    <cellStyle name="Comma [0] 10875" xfId="55228" hidden="1"/>
    <cellStyle name="Comma [0] 10876" xfId="25819" hidden="1"/>
    <cellStyle name="Comma [0] 10876" xfId="55232" hidden="1"/>
    <cellStyle name="Comma [0] 10877" xfId="25709" hidden="1"/>
    <cellStyle name="Comma [0] 10877" xfId="55122" hidden="1"/>
    <cellStyle name="Comma [0] 10878" xfId="25807" hidden="1"/>
    <cellStyle name="Comma [0] 10878" xfId="55220" hidden="1"/>
    <cellStyle name="Comma [0] 10879" xfId="25699" hidden="1"/>
    <cellStyle name="Comma [0] 10879" xfId="55112" hidden="1"/>
    <cellStyle name="Comma [0] 1088" xfId="4209" hidden="1"/>
    <cellStyle name="Comma [0] 1088" xfId="33632" hidden="1"/>
    <cellStyle name="Comma [0] 10880" xfId="25851" hidden="1"/>
    <cellStyle name="Comma [0] 10880" xfId="55264" hidden="1"/>
    <cellStyle name="Comma [0] 10881" xfId="25805" hidden="1"/>
    <cellStyle name="Comma [0] 10881" xfId="55218" hidden="1"/>
    <cellStyle name="Comma [0] 10882" xfId="25774" hidden="1"/>
    <cellStyle name="Comma [0] 10882" xfId="55187" hidden="1"/>
    <cellStyle name="Comma [0] 10883" xfId="25855" hidden="1"/>
    <cellStyle name="Comma [0] 10883" xfId="55268" hidden="1"/>
    <cellStyle name="Comma [0] 10884" xfId="25857" hidden="1"/>
    <cellStyle name="Comma [0] 10884" xfId="55270" hidden="1"/>
    <cellStyle name="Comma [0] 10885" xfId="25843" hidden="1"/>
    <cellStyle name="Comma [0] 10885" xfId="55256" hidden="1"/>
    <cellStyle name="Comma [0] 10886" xfId="25830" hidden="1"/>
    <cellStyle name="Comma [0] 10886" xfId="55243" hidden="1"/>
    <cellStyle name="Comma [0] 10887" xfId="25854" hidden="1"/>
    <cellStyle name="Comma [0] 10887" xfId="55267" hidden="1"/>
    <cellStyle name="Comma [0] 10888" xfId="25820" hidden="1"/>
    <cellStyle name="Comma [0] 10888" xfId="55233" hidden="1"/>
    <cellStyle name="Comma [0] 10889" xfId="25792" hidden="1"/>
    <cellStyle name="Comma [0] 10889" xfId="55205" hidden="1"/>
    <cellStyle name="Comma [0] 1089" xfId="4181" hidden="1"/>
    <cellStyle name="Comma [0] 1089" xfId="33604" hidden="1"/>
    <cellStyle name="Comma [0] 10890" xfId="25859" hidden="1"/>
    <cellStyle name="Comma [0] 10890" xfId="55272" hidden="1"/>
    <cellStyle name="Comma [0] 10891" xfId="25816" hidden="1"/>
    <cellStyle name="Comma [0] 10891" xfId="55229" hidden="1"/>
    <cellStyle name="Comma [0] 10892" xfId="25850" hidden="1"/>
    <cellStyle name="Comma [0] 10892" xfId="55263" hidden="1"/>
    <cellStyle name="Comma [0] 10893" xfId="25863" hidden="1"/>
    <cellStyle name="Comma [0] 10893" xfId="55276" hidden="1"/>
    <cellStyle name="Comma [0] 10894" xfId="25865" hidden="1"/>
    <cellStyle name="Comma [0] 10894" xfId="55278" hidden="1"/>
    <cellStyle name="Comma [0] 10895" xfId="25733" hidden="1"/>
    <cellStyle name="Comma [0] 10895" xfId="55146" hidden="1"/>
    <cellStyle name="Comma [0] 10896" xfId="25853" hidden="1"/>
    <cellStyle name="Comma [0] 10896" xfId="55266" hidden="1"/>
    <cellStyle name="Comma [0] 10897" xfId="25793" hidden="1"/>
    <cellStyle name="Comma [0] 10897" xfId="55206" hidden="1"/>
    <cellStyle name="Comma [0] 10898" xfId="25827" hidden="1"/>
    <cellStyle name="Comma [0] 10898" xfId="55240" hidden="1"/>
    <cellStyle name="Comma [0] 10899" xfId="25840" hidden="1"/>
    <cellStyle name="Comma [0] 10899" xfId="55253" hidden="1"/>
    <cellStyle name="Comma [0] 109" xfId="2414" hidden="1"/>
    <cellStyle name="Comma [0] 109" xfId="31837" hidden="1"/>
    <cellStyle name="Comma [0] 1090" xfId="4248" hidden="1"/>
    <cellStyle name="Comma [0] 1090" xfId="33671" hidden="1"/>
    <cellStyle name="Comma [0] 10900" xfId="25868" hidden="1"/>
    <cellStyle name="Comma [0] 10900" xfId="55281" hidden="1"/>
    <cellStyle name="Comma [0] 10901" xfId="25831" hidden="1"/>
    <cellStyle name="Comma [0] 10901" xfId="55244" hidden="1"/>
    <cellStyle name="Comma [0] 10902" xfId="25791" hidden="1"/>
    <cellStyle name="Comma [0] 10902" xfId="55204" hidden="1"/>
    <cellStyle name="Comma [0] 10903" xfId="25870" hidden="1"/>
    <cellStyle name="Comma [0] 10903" xfId="55283" hidden="1"/>
    <cellStyle name="Comma [0] 10904" xfId="25872" hidden="1"/>
    <cellStyle name="Comma [0] 10904" xfId="55285" hidden="1"/>
    <cellStyle name="Comma [0] 10905" xfId="25919" hidden="1"/>
    <cellStyle name="Comma [0] 10905" xfId="55332" hidden="1"/>
    <cellStyle name="Comma [0] 10906" xfId="25939" hidden="1"/>
    <cellStyle name="Comma [0] 10906" xfId="55352" hidden="1"/>
    <cellStyle name="Comma [0] 10907" xfId="25946" hidden="1"/>
    <cellStyle name="Comma [0] 10907" xfId="55359" hidden="1"/>
    <cellStyle name="Comma [0] 10908" xfId="25954" hidden="1"/>
    <cellStyle name="Comma [0] 10908" xfId="55367" hidden="1"/>
    <cellStyle name="Comma [0] 10909" xfId="25957" hidden="1"/>
    <cellStyle name="Comma [0] 10909" xfId="55370" hidden="1"/>
    <cellStyle name="Comma [0] 1091" xfId="4205" hidden="1"/>
    <cellStyle name="Comma [0] 1091" xfId="33628" hidden="1"/>
    <cellStyle name="Comma [0] 10910" xfId="25945" hidden="1"/>
    <cellStyle name="Comma [0] 10910" xfId="55358" hidden="1"/>
    <cellStyle name="Comma [0] 10911" xfId="25952" hidden="1"/>
    <cellStyle name="Comma [0] 10911" xfId="55365" hidden="1"/>
    <cellStyle name="Comma [0] 10912" xfId="25959" hidden="1"/>
    <cellStyle name="Comma [0] 10912" xfId="55372" hidden="1"/>
    <cellStyle name="Comma [0] 10913" xfId="25961" hidden="1"/>
    <cellStyle name="Comma [0] 10913" xfId="55374" hidden="1"/>
    <cellStyle name="Comma [0] 10914" xfId="25935" hidden="1"/>
    <cellStyle name="Comma [0] 10914" xfId="55348" hidden="1"/>
    <cellStyle name="Comma [0] 10915" xfId="25923" hidden="1"/>
    <cellStyle name="Comma [0] 10915" xfId="55336" hidden="1"/>
    <cellStyle name="Comma [0] 10916" xfId="25972" hidden="1"/>
    <cellStyle name="Comma [0] 10916" xfId="55385" hidden="1"/>
    <cellStyle name="Comma [0] 10917" xfId="25981" hidden="1"/>
    <cellStyle name="Comma [0] 10917" xfId="55394" hidden="1"/>
    <cellStyle name="Comma [0] 10918" xfId="25992" hidden="1"/>
    <cellStyle name="Comma [0] 10918" xfId="55405" hidden="1"/>
    <cellStyle name="Comma [0] 10919" xfId="25998" hidden="1"/>
    <cellStyle name="Comma [0] 10919" xfId="55411" hidden="1"/>
    <cellStyle name="Comma [0] 1092" xfId="4239" hidden="1"/>
    <cellStyle name="Comma [0] 1092" xfId="33662" hidden="1"/>
    <cellStyle name="Comma [0] 10920" xfId="25980" hidden="1"/>
    <cellStyle name="Comma [0] 10920" xfId="55393" hidden="1"/>
    <cellStyle name="Comma [0] 10921" xfId="25990" hidden="1"/>
    <cellStyle name="Comma [0] 10921" xfId="55403" hidden="1"/>
    <cellStyle name="Comma [0] 10922" xfId="26010" hidden="1"/>
    <cellStyle name="Comma [0] 10922" xfId="55423" hidden="1"/>
    <cellStyle name="Comma [0] 10923" xfId="26012" hidden="1"/>
    <cellStyle name="Comma [0] 10923" xfId="55425" hidden="1"/>
    <cellStyle name="Comma [0] 10924" xfId="25963" hidden="1"/>
    <cellStyle name="Comma [0] 10924" xfId="55376" hidden="1"/>
    <cellStyle name="Comma [0] 10925" xfId="25926" hidden="1"/>
    <cellStyle name="Comma [0] 10925" xfId="55339" hidden="1"/>
    <cellStyle name="Comma [0] 10926" xfId="25966" hidden="1"/>
    <cellStyle name="Comma [0] 10926" xfId="55379" hidden="1"/>
    <cellStyle name="Comma [0] 10927" xfId="25932" hidden="1"/>
    <cellStyle name="Comma [0] 10927" xfId="55345" hidden="1"/>
    <cellStyle name="Comma [0] 10928" xfId="25934" hidden="1"/>
    <cellStyle name="Comma [0] 10928" xfId="55347" hidden="1"/>
    <cellStyle name="Comma [0] 10929" xfId="26017" hidden="1"/>
    <cellStyle name="Comma [0] 10929" xfId="55430" hidden="1"/>
    <cellStyle name="Comma [0] 1093" xfId="4252" hidden="1"/>
    <cellStyle name="Comma [0] 1093" xfId="33675" hidden="1"/>
    <cellStyle name="Comma [0] 10930" xfId="25922" hidden="1"/>
    <cellStyle name="Comma [0] 10930" xfId="55335" hidden="1"/>
    <cellStyle name="Comma [0] 10931" xfId="25930" hidden="1"/>
    <cellStyle name="Comma [0] 10931" xfId="55343" hidden="1"/>
    <cellStyle name="Comma [0] 10932" xfId="26029" hidden="1"/>
    <cellStyle name="Comma [0] 10932" xfId="55442" hidden="1"/>
    <cellStyle name="Comma [0] 10933" xfId="26031" hidden="1"/>
    <cellStyle name="Comma [0] 10933" xfId="55444" hidden="1"/>
    <cellStyle name="Comma [0] 10934" xfId="26020" hidden="1"/>
    <cellStyle name="Comma [0] 10934" xfId="55433" hidden="1"/>
    <cellStyle name="Comma [0] 10935" xfId="26028" hidden="1"/>
    <cellStyle name="Comma [0] 10935" xfId="55441" hidden="1"/>
    <cellStyle name="Comma [0] 10936" xfId="25928" hidden="1"/>
    <cellStyle name="Comma [0] 10936" xfId="55341" hidden="1"/>
    <cellStyle name="Comma [0] 10937" xfId="26014" hidden="1"/>
    <cellStyle name="Comma [0] 10937" xfId="55427" hidden="1"/>
    <cellStyle name="Comma [0] 10938" xfId="26047" hidden="1"/>
    <cellStyle name="Comma [0] 10938" xfId="55460" hidden="1"/>
    <cellStyle name="Comma [0] 10939" xfId="26055" hidden="1"/>
    <cellStyle name="Comma [0] 10939" xfId="55468" hidden="1"/>
    <cellStyle name="Comma [0] 1094" xfId="4254" hidden="1"/>
    <cellStyle name="Comma [0] 1094" xfId="33677" hidden="1"/>
    <cellStyle name="Comma [0] 10940" xfId="25964" hidden="1"/>
    <cellStyle name="Comma [0] 10940" xfId="55377" hidden="1"/>
    <cellStyle name="Comma [0] 10941" xfId="26043" hidden="1"/>
    <cellStyle name="Comma [0] 10941" xfId="55456" hidden="1"/>
    <cellStyle name="Comma [0] 10942" xfId="26064" hidden="1"/>
    <cellStyle name="Comma [0] 10942" xfId="55477" hidden="1"/>
    <cellStyle name="Comma [0] 10943" xfId="26066" hidden="1"/>
    <cellStyle name="Comma [0] 10943" xfId="55479" hidden="1"/>
    <cellStyle name="Comma [0] 10944" xfId="26025" hidden="1"/>
    <cellStyle name="Comma [0] 10944" xfId="55438" hidden="1"/>
    <cellStyle name="Comma [0] 10945" xfId="25970" hidden="1"/>
    <cellStyle name="Comma [0] 10945" xfId="55383" hidden="1"/>
    <cellStyle name="Comma [0] 10946" xfId="26023" hidden="1"/>
    <cellStyle name="Comma [0] 10946" xfId="55436" hidden="1"/>
    <cellStyle name="Comma [0] 10947" xfId="26007" hidden="1"/>
    <cellStyle name="Comma [0] 10947" xfId="55420" hidden="1"/>
    <cellStyle name="Comma [0] 10948" xfId="26003" hidden="1"/>
    <cellStyle name="Comma [0] 10948" xfId="55416" hidden="1"/>
    <cellStyle name="Comma [0] 10949" xfId="26074" hidden="1"/>
    <cellStyle name="Comma [0] 10949" xfId="55487" hidden="1"/>
    <cellStyle name="Comma [0] 1095" xfId="4122" hidden="1"/>
    <cellStyle name="Comma [0] 1095" xfId="33545" hidden="1"/>
    <cellStyle name="Comma [0] 10950" xfId="25943" hidden="1"/>
    <cellStyle name="Comma [0] 10950" xfId="55356" hidden="1"/>
    <cellStyle name="Comma [0] 10951" xfId="25936" hidden="1"/>
    <cellStyle name="Comma [0] 10951" xfId="55349" hidden="1"/>
    <cellStyle name="Comma [0] 10952" xfId="26082" hidden="1"/>
    <cellStyle name="Comma [0] 10952" xfId="55495" hidden="1"/>
    <cellStyle name="Comma [0] 10953" xfId="26084" hidden="1"/>
    <cellStyle name="Comma [0] 10953" xfId="55497" hidden="1"/>
    <cellStyle name="Comma [0] 10954" xfId="26033" hidden="1"/>
    <cellStyle name="Comma [0] 10954" xfId="55446" hidden="1"/>
    <cellStyle name="Comma [0] 10955" xfId="26009" hidden="1"/>
    <cellStyle name="Comma [0] 10955" xfId="55422" hidden="1"/>
    <cellStyle name="Comma [0] 10956" xfId="26044" hidden="1"/>
    <cellStyle name="Comma [0] 10956" xfId="55457" hidden="1"/>
    <cellStyle name="Comma [0] 10957" xfId="25976" hidden="1"/>
    <cellStyle name="Comma [0] 10957" xfId="55389" hidden="1"/>
    <cellStyle name="Comma [0] 10958" xfId="26046" hidden="1"/>
    <cellStyle name="Comma [0] 10958" xfId="55459" hidden="1"/>
    <cellStyle name="Comma [0] 10959" xfId="26091" hidden="1"/>
    <cellStyle name="Comma [0] 10959" xfId="55504" hidden="1"/>
    <cellStyle name="Comma [0] 1096" xfId="4242" hidden="1"/>
    <cellStyle name="Comma [0] 1096" xfId="33665" hidden="1"/>
    <cellStyle name="Comma [0] 10960" xfId="26034" hidden="1"/>
    <cellStyle name="Comma [0] 10960" xfId="55447" hidden="1"/>
    <cellStyle name="Comma [0] 10961" xfId="25991" hidden="1"/>
    <cellStyle name="Comma [0] 10961" xfId="55404" hidden="1"/>
    <cellStyle name="Comma [0] 10962" xfId="26097" hidden="1"/>
    <cellStyle name="Comma [0] 10962" xfId="55510" hidden="1"/>
    <cellStyle name="Comma [0] 10963" xfId="26099" hidden="1"/>
    <cellStyle name="Comma [0] 10963" xfId="55512" hidden="1"/>
    <cellStyle name="Comma [0] 10964" xfId="26052" hidden="1"/>
    <cellStyle name="Comma [0] 10964" xfId="55465" hidden="1"/>
    <cellStyle name="Comma [0] 10965" xfId="26058" hidden="1"/>
    <cellStyle name="Comma [0] 10965" xfId="55471" hidden="1"/>
    <cellStyle name="Comma [0] 10966" xfId="25942" hidden="1"/>
    <cellStyle name="Comma [0] 10966" xfId="55355" hidden="1"/>
    <cellStyle name="Comma [0] 10967" xfId="26008" hidden="1"/>
    <cellStyle name="Comma [0] 10967" xfId="55421" hidden="1"/>
    <cellStyle name="Comma [0] 10968" xfId="26016" hidden="1"/>
    <cellStyle name="Comma [0] 10968" xfId="55429" hidden="1"/>
    <cellStyle name="Comma [0] 10969" xfId="26105" hidden="1"/>
    <cellStyle name="Comma [0] 10969" xfId="55518" hidden="1"/>
    <cellStyle name="Comma [0] 1097" xfId="4182" hidden="1"/>
    <cellStyle name="Comma [0] 1097" xfId="33605" hidden="1"/>
    <cellStyle name="Comma [0] 10970" xfId="26019" hidden="1"/>
    <cellStyle name="Comma [0] 10970" xfId="55432" hidden="1"/>
    <cellStyle name="Comma [0] 10971" xfId="25979" hidden="1"/>
    <cellStyle name="Comma [0] 10971" xfId="55392" hidden="1"/>
    <cellStyle name="Comma [0] 10972" xfId="26110" hidden="1"/>
    <cellStyle name="Comma [0] 10972" xfId="55523" hidden="1"/>
    <cellStyle name="Comma [0] 10973" xfId="26112" hidden="1"/>
    <cellStyle name="Comma [0] 10973" xfId="55525" hidden="1"/>
    <cellStyle name="Comma [0] 10974" xfId="26071" hidden="1"/>
    <cellStyle name="Comma [0] 10974" xfId="55484" hidden="1"/>
    <cellStyle name="Comma [0] 10975" xfId="26077" hidden="1"/>
    <cellStyle name="Comma [0] 10975" xfId="55490" hidden="1"/>
    <cellStyle name="Comma [0] 10976" xfId="25978" hidden="1"/>
    <cellStyle name="Comma [0] 10976" xfId="55391" hidden="1"/>
    <cellStyle name="Comma [0] 10977" xfId="26059" hidden="1"/>
    <cellStyle name="Comma [0] 10977" xfId="55472" hidden="1"/>
    <cellStyle name="Comma [0] 10978" xfId="26038" hidden="1"/>
    <cellStyle name="Comma [0] 10978" xfId="55451" hidden="1"/>
    <cellStyle name="Comma [0] 10979" xfId="26116" hidden="1"/>
    <cellStyle name="Comma [0] 10979" xfId="55529" hidden="1"/>
    <cellStyle name="Comma [0] 1098" xfId="4216" hidden="1"/>
    <cellStyle name="Comma [0] 1098" xfId="33639" hidden="1"/>
    <cellStyle name="Comma [0] 10980" xfId="26057" hidden="1"/>
    <cellStyle name="Comma [0] 10980" xfId="55470" hidden="1"/>
    <cellStyle name="Comma [0] 10981" xfId="25995" hidden="1"/>
    <cellStyle name="Comma [0] 10981" xfId="55408" hidden="1"/>
    <cellStyle name="Comma [0] 10982" xfId="26123" hidden="1"/>
    <cellStyle name="Comma [0] 10982" xfId="55536" hidden="1"/>
    <cellStyle name="Comma [0] 10983" xfId="26125" hidden="1"/>
    <cellStyle name="Comma [0] 10983" xfId="55538" hidden="1"/>
    <cellStyle name="Comma [0] 10984" xfId="26089" hidden="1"/>
    <cellStyle name="Comma [0] 10984" xfId="55502" hidden="1"/>
    <cellStyle name="Comma [0] 10985" xfId="26094" hidden="1"/>
    <cellStyle name="Comma [0] 10985" xfId="55507" hidden="1"/>
    <cellStyle name="Comma [0] 10986" xfId="25925" hidden="1"/>
    <cellStyle name="Comma [0] 10986" xfId="55338" hidden="1"/>
    <cellStyle name="Comma [0] 10987" xfId="26078" hidden="1"/>
    <cellStyle name="Comma [0] 10987" xfId="55491" hidden="1"/>
    <cellStyle name="Comma [0] 10988" xfId="25983" hidden="1"/>
    <cellStyle name="Comma [0] 10988" xfId="55396" hidden="1"/>
    <cellStyle name="Comma [0] 10989" xfId="26129" hidden="1"/>
    <cellStyle name="Comma [0] 10989" xfId="55542" hidden="1"/>
    <cellStyle name="Comma [0] 1099" xfId="4229" hidden="1"/>
    <cellStyle name="Comma [0] 1099" xfId="33652" hidden="1"/>
    <cellStyle name="Comma [0] 10990" xfId="26076" hidden="1"/>
    <cellStyle name="Comma [0] 10990" xfId="55489" hidden="1"/>
    <cellStyle name="Comma [0] 10991" xfId="26015" hidden="1"/>
    <cellStyle name="Comma [0] 10991" xfId="55428" hidden="1"/>
    <cellStyle name="Comma [0] 10992" xfId="26133" hidden="1"/>
    <cellStyle name="Comma [0] 10992" xfId="55546" hidden="1"/>
    <cellStyle name="Comma [0] 10993" xfId="26135" hidden="1"/>
    <cellStyle name="Comma [0] 10993" xfId="55548" hidden="1"/>
    <cellStyle name="Comma [0] 10994" xfId="26103" hidden="1"/>
    <cellStyle name="Comma [0] 10994" xfId="55516" hidden="1"/>
    <cellStyle name="Comma [0] 10995" xfId="26107" hidden="1"/>
    <cellStyle name="Comma [0] 10995" xfId="55520" hidden="1"/>
    <cellStyle name="Comma [0] 10996" xfId="25997" hidden="1"/>
    <cellStyle name="Comma [0] 10996" xfId="55410" hidden="1"/>
    <cellStyle name="Comma [0] 10997" xfId="26095" hidden="1"/>
    <cellStyle name="Comma [0] 10997" xfId="55508" hidden="1"/>
    <cellStyle name="Comma [0] 10998" xfId="25987" hidden="1"/>
    <cellStyle name="Comma [0] 10998" xfId="55400" hidden="1"/>
    <cellStyle name="Comma [0] 10999" xfId="26139" hidden="1"/>
    <cellStyle name="Comma [0] 10999" xfId="55552" hidden="1"/>
    <cellStyle name="Comma [0] 11" xfId="2218" hidden="1"/>
    <cellStyle name="Comma [0] 11" xfId="31641" hidden="1"/>
    <cellStyle name="Comma [0] 110" xfId="2416" hidden="1"/>
    <cellStyle name="Comma [0] 110" xfId="31839" hidden="1"/>
    <cellStyle name="Comma [0] 1100" xfId="4257" hidden="1"/>
    <cellStyle name="Comma [0] 1100" xfId="33680" hidden="1"/>
    <cellStyle name="Comma [0] 11000" xfId="26093" hidden="1"/>
    <cellStyle name="Comma [0] 11000" xfId="55506" hidden="1"/>
    <cellStyle name="Comma [0] 11001" xfId="26062" hidden="1"/>
    <cellStyle name="Comma [0] 11001" xfId="55475" hidden="1"/>
    <cellStyle name="Comma [0] 11002" xfId="26143" hidden="1"/>
    <cellStyle name="Comma [0] 11002" xfId="55556" hidden="1"/>
    <cellStyle name="Comma [0] 11003" xfId="26145" hidden="1"/>
    <cellStyle name="Comma [0] 11003" xfId="55558" hidden="1"/>
    <cellStyle name="Comma [0] 11004" xfId="26131" hidden="1"/>
    <cellStyle name="Comma [0] 11004" xfId="55544" hidden="1"/>
    <cellStyle name="Comma [0] 11005" xfId="26118" hidden="1"/>
    <cellStyle name="Comma [0] 11005" xfId="55531" hidden="1"/>
    <cellStyle name="Comma [0] 11006" xfId="26142" hidden="1"/>
    <cellStyle name="Comma [0] 11006" xfId="55555" hidden="1"/>
    <cellStyle name="Comma [0] 11007" xfId="26108" hidden="1"/>
    <cellStyle name="Comma [0] 11007" xfId="55521" hidden="1"/>
    <cellStyle name="Comma [0] 11008" xfId="26080" hidden="1"/>
    <cellStyle name="Comma [0] 11008" xfId="55493" hidden="1"/>
    <cellStyle name="Comma [0] 11009" xfId="26147" hidden="1"/>
    <cellStyle name="Comma [0] 11009" xfId="55560" hidden="1"/>
    <cellStyle name="Comma [0] 1101" xfId="4220" hidden="1"/>
    <cellStyle name="Comma [0] 1101" xfId="33643" hidden="1"/>
    <cellStyle name="Comma [0] 11010" xfId="26104" hidden="1"/>
    <cellStyle name="Comma [0] 11010" xfId="55517" hidden="1"/>
    <cellStyle name="Comma [0] 11011" xfId="26138" hidden="1"/>
    <cellStyle name="Comma [0] 11011" xfId="55551" hidden="1"/>
    <cellStyle name="Comma [0] 11012" xfId="26151" hidden="1"/>
    <cellStyle name="Comma [0] 11012" xfId="55564" hidden="1"/>
    <cellStyle name="Comma [0] 11013" xfId="26153" hidden="1"/>
    <cellStyle name="Comma [0] 11013" xfId="55566" hidden="1"/>
    <cellStyle name="Comma [0] 11014" xfId="26021" hidden="1"/>
    <cellStyle name="Comma [0] 11014" xfId="55434" hidden="1"/>
    <cellStyle name="Comma [0] 11015" xfId="26141" hidden="1"/>
    <cellStyle name="Comma [0] 11015" xfId="55554" hidden="1"/>
    <cellStyle name="Comma [0] 11016" xfId="26081" hidden="1"/>
    <cellStyle name="Comma [0] 11016" xfId="55494" hidden="1"/>
    <cellStyle name="Comma [0] 11017" xfId="26115" hidden="1"/>
    <cellStyle name="Comma [0] 11017" xfId="55528" hidden="1"/>
    <cellStyle name="Comma [0] 11018" xfId="26128" hidden="1"/>
    <cellStyle name="Comma [0] 11018" xfId="55541" hidden="1"/>
    <cellStyle name="Comma [0] 11019" xfId="26156" hidden="1"/>
    <cellStyle name="Comma [0] 11019" xfId="55569" hidden="1"/>
    <cellStyle name="Comma [0] 1102" xfId="4180" hidden="1"/>
    <cellStyle name="Comma [0] 1102" xfId="33603" hidden="1"/>
    <cellStyle name="Comma [0] 11020" xfId="26119" hidden="1"/>
    <cellStyle name="Comma [0] 11020" xfId="55532" hidden="1"/>
    <cellStyle name="Comma [0] 11021" xfId="26079" hidden="1"/>
    <cellStyle name="Comma [0] 11021" xfId="55492" hidden="1"/>
    <cellStyle name="Comma [0] 11022" xfId="26158" hidden="1"/>
    <cellStyle name="Comma [0] 11022" xfId="55571" hidden="1"/>
    <cellStyle name="Comma [0] 11023" xfId="26160" hidden="1"/>
    <cellStyle name="Comma [0] 11023" xfId="55573" hidden="1"/>
    <cellStyle name="Comma [0] 11024" xfId="26220" hidden="1"/>
    <cellStyle name="Comma [0] 11024" xfId="55633" hidden="1"/>
    <cellStyle name="Comma [0] 11025" xfId="26239" hidden="1"/>
    <cellStyle name="Comma [0] 11025" xfId="55652" hidden="1"/>
    <cellStyle name="Comma [0] 11026" xfId="26246" hidden="1"/>
    <cellStyle name="Comma [0] 11026" xfId="55659" hidden="1"/>
    <cellStyle name="Comma [0] 11027" xfId="26253" hidden="1"/>
    <cellStyle name="Comma [0] 11027" xfId="55666" hidden="1"/>
    <cellStyle name="Comma [0] 11028" xfId="26258" hidden="1"/>
    <cellStyle name="Comma [0] 11028" xfId="55671" hidden="1"/>
    <cellStyle name="Comma [0] 11029" xfId="26245" hidden="1"/>
    <cellStyle name="Comma [0] 11029" xfId="55658" hidden="1"/>
    <cellStyle name="Comma [0] 1103" xfId="4259" hidden="1"/>
    <cellStyle name="Comma [0] 1103" xfId="33682" hidden="1"/>
    <cellStyle name="Comma [0] 11030" xfId="26250" hidden="1"/>
    <cellStyle name="Comma [0] 11030" xfId="55663" hidden="1"/>
    <cellStyle name="Comma [0] 11031" xfId="26262" hidden="1"/>
    <cellStyle name="Comma [0] 11031" xfId="55675" hidden="1"/>
    <cellStyle name="Comma [0] 11032" xfId="26264" hidden="1"/>
    <cellStyle name="Comma [0] 11032" xfId="55677" hidden="1"/>
    <cellStyle name="Comma [0] 11033" xfId="26235" hidden="1"/>
    <cellStyle name="Comma [0] 11033" xfId="55648" hidden="1"/>
    <cellStyle name="Comma [0] 11034" xfId="26224" hidden="1"/>
    <cellStyle name="Comma [0] 11034" xfId="55637" hidden="1"/>
    <cellStyle name="Comma [0] 11035" xfId="26275" hidden="1"/>
    <cellStyle name="Comma [0] 11035" xfId="55688" hidden="1"/>
    <cellStyle name="Comma [0] 11036" xfId="26284" hidden="1"/>
    <cellStyle name="Comma [0] 11036" xfId="55697" hidden="1"/>
    <cellStyle name="Comma [0] 11037" xfId="26295" hidden="1"/>
    <cellStyle name="Comma [0] 11037" xfId="55708" hidden="1"/>
    <cellStyle name="Comma [0] 11038" xfId="26301" hidden="1"/>
    <cellStyle name="Comma [0] 11038" xfId="55714" hidden="1"/>
    <cellStyle name="Comma [0] 11039" xfId="26283" hidden="1"/>
    <cellStyle name="Comma [0] 11039" xfId="55696" hidden="1"/>
    <cellStyle name="Comma [0] 1104" xfId="4261" hidden="1"/>
    <cellStyle name="Comma [0] 1104" xfId="33684" hidden="1"/>
    <cellStyle name="Comma [0] 11040" xfId="26293" hidden="1"/>
    <cellStyle name="Comma [0] 11040" xfId="55706" hidden="1"/>
    <cellStyle name="Comma [0] 11041" xfId="26313" hidden="1"/>
    <cellStyle name="Comma [0] 11041" xfId="55726" hidden="1"/>
    <cellStyle name="Comma [0] 11042" xfId="26315" hidden="1"/>
    <cellStyle name="Comma [0] 11042" xfId="55728" hidden="1"/>
    <cellStyle name="Comma [0] 11043" xfId="26266" hidden="1"/>
    <cellStyle name="Comma [0] 11043" xfId="55679" hidden="1"/>
    <cellStyle name="Comma [0] 11044" xfId="26227" hidden="1"/>
    <cellStyle name="Comma [0] 11044" xfId="55640" hidden="1"/>
    <cellStyle name="Comma [0] 11045" xfId="26269" hidden="1"/>
    <cellStyle name="Comma [0] 11045" xfId="55682" hidden="1"/>
    <cellStyle name="Comma [0] 11046" xfId="26232" hidden="1"/>
    <cellStyle name="Comma [0] 11046" xfId="55645" hidden="1"/>
    <cellStyle name="Comma [0] 11047" xfId="26234" hidden="1"/>
    <cellStyle name="Comma [0] 11047" xfId="55647" hidden="1"/>
    <cellStyle name="Comma [0] 11048" xfId="26320" hidden="1"/>
    <cellStyle name="Comma [0] 11048" xfId="55733" hidden="1"/>
    <cellStyle name="Comma [0] 11049" xfId="26223" hidden="1"/>
    <cellStyle name="Comma [0] 11049" xfId="55636" hidden="1"/>
    <cellStyle name="Comma [0] 1105" xfId="4318" hidden="1"/>
    <cellStyle name="Comma [0] 1105" xfId="33741" hidden="1"/>
    <cellStyle name="Comma [0] 11050" xfId="26231" hidden="1"/>
    <cellStyle name="Comma [0] 11050" xfId="55644" hidden="1"/>
    <cellStyle name="Comma [0] 11051" xfId="26332" hidden="1"/>
    <cellStyle name="Comma [0] 11051" xfId="55745" hidden="1"/>
    <cellStyle name="Comma [0] 11052" xfId="26334" hidden="1"/>
    <cellStyle name="Comma [0] 11052" xfId="55747" hidden="1"/>
    <cellStyle name="Comma [0] 11053" xfId="26323" hidden="1"/>
    <cellStyle name="Comma [0] 11053" xfId="55736" hidden="1"/>
    <cellStyle name="Comma [0] 11054" xfId="26331" hidden="1"/>
    <cellStyle name="Comma [0] 11054" xfId="55744" hidden="1"/>
    <cellStyle name="Comma [0] 11055" xfId="26229" hidden="1"/>
    <cellStyle name="Comma [0] 11055" xfId="55642" hidden="1"/>
    <cellStyle name="Comma [0] 11056" xfId="26317" hidden="1"/>
    <cellStyle name="Comma [0] 11056" xfId="55730" hidden="1"/>
    <cellStyle name="Comma [0] 11057" xfId="26350" hidden="1"/>
    <cellStyle name="Comma [0] 11057" xfId="55763" hidden="1"/>
    <cellStyle name="Comma [0] 11058" xfId="26358" hidden="1"/>
    <cellStyle name="Comma [0] 11058" xfId="55771" hidden="1"/>
    <cellStyle name="Comma [0] 11059" xfId="26267" hidden="1"/>
    <cellStyle name="Comma [0] 11059" xfId="55680" hidden="1"/>
    <cellStyle name="Comma [0] 1106" xfId="4337" hidden="1"/>
    <cellStyle name="Comma [0] 1106" xfId="33760" hidden="1"/>
    <cellStyle name="Comma [0] 11060" xfId="26346" hidden="1"/>
    <cellStyle name="Comma [0] 11060" xfId="55759" hidden="1"/>
    <cellStyle name="Comma [0] 11061" xfId="26367" hidden="1"/>
    <cellStyle name="Comma [0] 11061" xfId="55780" hidden="1"/>
    <cellStyle name="Comma [0] 11062" xfId="26369" hidden="1"/>
    <cellStyle name="Comma [0] 11062" xfId="55782" hidden="1"/>
    <cellStyle name="Comma [0] 11063" xfId="26328" hidden="1"/>
    <cellStyle name="Comma [0] 11063" xfId="55741" hidden="1"/>
    <cellStyle name="Comma [0] 11064" xfId="26273" hidden="1"/>
    <cellStyle name="Comma [0] 11064" xfId="55686" hidden="1"/>
    <cellStyle name="Comma [0] 11065" xfId="26326" hidden="1"/>
    <cellStyle name="Comma [0] 11065" xfId="55739" hidden="1"/>
    <cellStyle name="Comma [0] 11066" xfId="26310" hidden="1"/>
    <cellStyle name="Comma [0] 11066" xfId="55723" hidden="1"/>
    <cellStyle name="Comma [0] 11067" xfId="26306" hidden="1"/>
    <cellStyle name="Comma [0] 11067" xfId="55719" hidden="1"/>
    <cellStyle name="Comma [0] 11068" xfId="26377" hidden="1"/>
    <cellStyle name="Comma [0] 11068" xfId="55790" hidden="1"/>
    <cellStyle name="Comma [0] 11069" xfId="26243" hidden="1"/>
    <cellStyle name="Comma [0] 11069" xfId="55656" hidden="1"/>
    <cellStyle name="Comma [0] 1107" xfId="4344" hidden="1"/>
    <cellStyle name="Comma [0] 1107" xfId="33767" hidden="1"/>
    <cellStyle name="Comma [0] 11070" xfId="26236" hidden="1"/>
    <cellStyle name="Comma [0] 11070" xfId="55649" hidden="1"/>
    <cellStyle name="Comma [0] 11071" xfId="26385" hidden="1"/>
    <cellStyle name="Comma [0] 11071" xfId="55798" hidden="1"/>
    <cellStyle name="Comma [0] 11072" xfId="26387" hidden="1"/>
    <cellStyle name="Comma [0] 11072" xfId="55800" hidden="1"/>
    <cellStyle name="Comma [0] 11073" xfId="26336" hidden="1"/>
    <cellStyle name="Comma [0] 11073" xfId="55749" hidden="1"/>
    <cellStyle name="Comma [0] 11074" xfId="26312" hidden="1"/>
    <cellStyle name="Comma [0] 11074" xfId="55725" hidden="1"/>
    <cellStyle name="Comma [0] 11075" xfId="26347" hidden="1"/>
    <cellStyle name="Comma [0] 11075" xfId="55760" hidden="1"/>
    <cellStyle name="Comma [0] 11076" xfId="26279" hidden="1"/>
    <cellStyle name="Comma [0] 11076" xfId="55692" hidden="1"/>
    <cellStyle name="Comma [0] 11077" xfId="26349" hidden="1"/>
    <cellStyle name="Comma [0] 11077" xfId="55762" hidden="1"/>
    <cellStyle name="Comma [0] 11078" xfId="26394" hidden="1"/>
    <cellStyle name="Comma [0] 11078" xfId="55807" hidden="1"/>
    <cellStyle name="Comma [0] 11079" xfId="26337" hidden="1"/>
    <cellStyle name="Comma [0] 11079" xfId="55750" hidden="1"/>
    <cellStyle name="Comma [0] 1108" xfId="4351" hidden="1"/>
    <cellStyle name="Comma [0] 1108" xfId="33774" hidden="1"/>
    <cellStyle name="Comma [0] 11080" xfId="26294" hidden="1"/>
    <cellStyle name="Comma [0] 11080" xfId="55707" hidden="1"/>
    <cellStyle name="Comma [0] 11081" xfId="26400" hidden="1"/>
    <cellStyle name="Comma [0] 11081" xfId="55813" hidden="1"/>
    <cellStyle name="Comma [0] 11082" xfId="26402" hidden="1"/>
    <cellStyle name="Comma [0] 11082" xfId="55815" hidden="1"/>
    <cellStyle name="Comma [0] 11083" xfId="26355" hidden="1"/>
    <cellStyle name="Comma [0] 11083" xfId="55768" hidden="1"/>
    <cellStyle name="Comma [0] 11084" xfId="26361" hidden="1"/>
    <cellStyle name="Comma [0] 11084" xfId="55774" hidden="1"/>
    <cellStyle name="Comma [0] 11085" xfId="26242" hidden="1"/>
    <cellStyle name="Comma [0] 11085" xfId="55655" hidden="1"/>
    <cellStyle name="Comma [0] 11086" xfId="26311" hidden="1"/>
    <cellStyle name="Comma [0] 11086" xfId="55724" hidden="1"/>
    <cellStyle name="Comma [0] 11087" xfId="26319" hidden="1"/>
    <cellStyle name="Comma [0] 11087" xfId="55732" hidden="1"/>
    <cellStyle name="Comma [0] 11088" xfId="26408" hidden="1"/>
    <cellStyle name="Comma [0] 11088" xfId="55821" hidden="1"/>
    <cellStyle name="Comma [0] 11089" xfId="26322" hidden="1"/>
    <cellStyle name="Comma [0] 11089" xfId="55735" hidden="1"/>
    <cellStyle name="Comma [0] 1109" xfId="4356" hidden="1"/>
    <cellStyle name="Comma [0] 1109" xfId="33779" hidden="1"/>
    <cellStyle name="Comma [0] 11090" xfId="26282" hidden="1"/>
    <cellStyle name="Comma [0] 11090" xfId="55695" hidden="1"/>
    <cellStyle name="Comma [0] 11091" xfId="26413" hidden="1"/>
    <cellStyle name="Comma [0] 11091" xfId="55826" hidden="1"/>
    <cellStyle name="Comma [0] 11092" xfId="26415" hidden="1"/>
    <cellStyle name="Comma [0] 11092" xfId="55828" hidden="1"/>
    <cellStyle name="Comma [0] 11093" xfId="26374" hidden="1"/>
    <cellStyle name="Comma [0] 11093" xfId="55787" hidden="1"/>
    <cellStyle name="Comma [0] 11094" xfId="26380" hidden="1"/>
    <cellStyle name="Comma [0] 11094" xfId="55793" hidden="1"/>
    <cellStyle name="Comma [0] 11095" xfId="26281" hidden="1"/>
    <cellStyle name="Comma [0] 11095" xfId="55694" hidden="1"/>
    <cellStyle name="Comma [0] 11096" xfId="26362" hidden="1"/>
    <cellStyle name="Comma [0] 11096" xfId="55775" hidden="1"/>
    <cellStyle name="Comma [0] 11097" xfId="26341" hidden="1"/>
    <cellStyle name="Comma [0] 11097" xfId="55754" hidden="1"/>
    <cellStyle name="Comma [0] 11098" xfId="26419" hidden="1"/>
    <cellStyle name="Comma [0] 11098" xfId="55832" hidden="1"/>
    <cellStyle name="Comma [0] 11099" xfId="26360" hidden="1"/>
    <cellStyle name="Comma [0] 11099" xfId="55773" hidden="1"/>
    <cellStyle name="Comma [0] 111" xfId="2380" hidden="1"/>
    <cellStyle name="Comma [0] 111" xfId="31803" hidden="1"/>
    <cellStyle name="Comma [0] 1110" xfId="4343" hidden="1"/>
    <cellStyle name="Comma [0] 1110" xfId="33766" hidden="1"/>
    <cellStyle name="Comma [0] 11100" xfId="26298" hidden="1"/>
    <cellStyle name="Comma [0] 11100" xfId="55711" hidden="1"/>
    <cellStyle name="Comma [0] 11101" xfId="26426" hidden="1"/>
    <cellStyle name="Comma [0] 11101" xfId="55839" hidden="1"/>
    <cellStyle name="Comma [0] 11102" xfId="26428" hidden="1"/>
    <cellStyle name="Comma [0] 11102" xfId="55841" hidden="1"/>
    <cellStyle name="Comma [0] 11103" xfId="26392" hidden="1"/>
    <cellStyle name="Comma [0] 11103" xfId="55805" hidden="1"/>
    <cellStyle name="Comma [0] 11104" xfId="26397" hidden="1"/>
    <cellStyle name="Comma [0] 11104" xfId="55810" hidden="1"/>
    <cellStyle name="Comma [0] 11105" xfId="26226" hidden="1"/>
    <cellStyle name="Comma [0] 11105" xfId="55639" hidden="1"/>
    <cellStyle name="Comma [0] 11106" xfId="26381" hidden="1"/>
    <cellStyle name="Comma [0] 11106" xfId="55794" hidden="1"/>
    <cellStyle name="Comma [0] 11107" xfId="26286" hidden="1"/>
    <cellStyle name="Comma [0] 11107" xfId="55699" hidden="1"/>
    <cellStyle name="Comma [0] 11108" xfId="26432" hidden="1"/>
    <cellStyle name="Comma [0] 11108" xfId="55845" hidden="1"/>
    <cellStyle name="Comma [0] 11109" xfId="26379" hidden="1"/>
    <cellStyle name="Comma [0] 11109" xfId="55792" hidden="1"/>
    <cellStyle name="Comma [0] 1111" xfId="4348" hidden="1"/>
    <cellStyle name="Comma [0] 1111" xfId="33771" hidden="1"/>
    <cellStyle name="Comma [0] 11110" xfId="26318" hidden="1"/>
    <cellStyle name="Comma [0] 11110" xfId="55731" hidden="1"/>
    <cellStyle name="Comma [0] 11111" xfId="26436" hidden="1"/>
    <cellStyle name="Comma [0] 11111" xfId="55849" hidden="1"/>
    <cellStyle name="Comma [0] 11112" xfId="26438" hidden="1"/>
    <cellStyle name="Comma [0] 11112" xfId="55851" hidden="1"/>
    <cellStyle name="Comma [0] 11113" xfId="26406" hidden="1"/>
    <cellStyle name="Comma [0] 11113" xfId="55819" hidden="1"/>
    <cellStyle name="Comma [0] 11114" xfId="26410" hidden="1"/>
    <cellStyle name="Comma [0] 11114" xfId="55823" hidden="1"/>
    <cellStyle name="Comma [0] 11115" xfId="26300" hidden="1"/>
    <cellStyle name="Comma [0] 11115" xfId="55713" hidden="1"/>
    <cellStyle name="Comma [0] 11116" xfId="26398" hidden="1"/>
    <cellStyle name="Comma [0] 11116" xfId="55811" hidden="1"/>
    <cellStyle name="Comma [0] 11117" xfId="26290" hidden="1"/>
    <cellStyle name="Comma [0] 11117" xfId="55703" hidden="1"/>
    <cellStyle name="Comma [0] 11118" xfId="26442" hidden="1"/>
    <cellStyle name="Comma [0] 11118" xfId="55855" hidden="1"/>
    <cellStyle name="Comma [0] 11119" xfId="26396" hidden="1"/>
    <cellStyle name="Comma [0] 11119" xfId="55809" hidden="1"/>
    <cellStyle name="Comma [0] 1112" xfId="4360" hidden="1"/>
    <cellStyle name="Comma [0] 1112" xfId="33783" hidden="1"/>
    <cellStyle name="Comma [0] 11120" xfId="26365" hidden="1"/>
    <cellStyle name="Comma [0] 11120" xfId="55778" hidden="1"/>
    <cellStyle name="Comma [0] 11121" xfId="26446" hidden="1"/>
    <cellStyle name="Comma [0] 11121" xfId="55859" hidden="1"/>
    <cellStyle name="Comma [0] 11122" xfId="26448" hidden="1"/>
    <cellStyle name="Comma [0] 11122" xfId="55861" hidden="1"/>
    <cellStyle name="Comma [0] 11123" xfId="26434" hidden="1"/>
    <cellStyle name="Comma [0] 11123" xfId="55847" hidden="1"/>
    <cellStyle name="Comma [0] 11124" xfId="26421" hidden="1"/>
    <cellStyle name="Comma [0] 11124" xfId="55834" hidden="1"/>
    <cellStyle name="Comma [0] 11125" xfId="26445" hidden="1"/>
    <cellStyle name="Comma [0] 11125" xfId="55858" hidden="1"/>
    <cellStyle name="Comma [0] 11126" xfId="26411" hidden="1"/>
    <cellStyle name="Comma [0] 11126" xfId="55824" hidden="1"/>
    <cellStyle name="Comma [0] 11127" xfId="26383" hidden="1"/>
    <cellStyle name="Comma [0] 11127" xfId="55796" hidden="1"/>
    <cellStyle name="Comma [0] 11128" xfId="26450" hidden="1"/>
    <cellStyle name="Comma [0] 11128" xfId="55863" hidden="1"/>
    <cellStyle name="Comma [0] 11129" xfId="26407" hidden="1"/>
    <cellStyle name="Comma [0] 11129" xfId="55820" hidden="1"/>
    <cellStyle name="Comma [0] 1113" xfId="4362" hidden="1"/>
    <cellStyle name="Comma [0] 1113" xfId="33785" hidden="1"/>
    <cellStyle name="Comma [0] 11130" xfId="26441" hidden="1"/>
    <cellStyle name="Comma [0] 11130" xfId="55854" hidden="1"/>
    <cellStyle name="Comma [0] 11131" xfId="26454" hidden="1"/>
    <cellStyle name="Comma [0] 11131" xfId="55867" hidden="1"/>
    <cellStyle name="Comma [0] 11132" xfId="26456" hidden="1"/>
    <cellStyle name="Comma [0] 11132" xfId="55869" hidden="1"/>
    <cellStyle name="Comma [0] 11133" xfId="26324" hidden="1"/>
    <cellStyle name="Comma [0] 11133" xfId="55737" hidden="1"/>
    <cellStyle name="Comma [0] 11134" xfId="26444" hidden="1"/>
    <cellStyle name="Comma [0] 11134" xfId="55857" hidden="1"/>
    <cellStyle name="Comma [0] 11135" xfId="26384" hidden="1"/>
    <cellStyle name="Comma [0] 11135" xfId="55797" hidden="1"/>
    <cellStyle name="Comma [0] 11136" xfId="26418" hidden="1"/>
    <cellStyle name="Comma [0] 11136" xfId="55831" hidden="1"/>
    <cellStyle name="Comma [0] 11137" xfId="26431" hidden="1"/>
    <cellStyle name="Comma [0] 11137" xfId="55844" hidden="1"/>
    <cellStyle name="Comma [0] 11138" xfId="26459" hidden="1"/>
    <cellStyle name="Comma [0] 11138" xfId="55872" hidden="1"/>
    <cellStyle name="Comma [0] 11139" xfId="26422" hidden="1"/>
    <cellStyle name="Comma [0] 11139" xfId="55835" hidden="1"/>
    <cellStyle name="Comma [0] 1114" xfId="4333" hidden="1"/>
    <cellStyle name="Comma [0] 1114" xfId="33756" hidden="1"/>
    <cellStyle name="Comma [0] 11140" xfId="26382" hidden="1"/>
    <cellStyle name="Comma [0] 11140" xfId="55795" hidden="1"/>
    <cellStyle name="Comma [0] 11141" xfId="26462" hidden="1"/>
    <cellStyle name="Comma [0] 11141" xfId="55875" hidden="1"/>
    <cellStyle name="Comma [0] 11142" xfId="26464" hidden="1"/>
    <cellStyle name="Comma [0] 11142" xfId="55877" hidden="1"/>
    <cellStyle name="Comma [0] 11143" xfId="26183" hidden="1"/>
    <cellStyle name="Comma [0] 11143" xfId="55596" hidden="1"/>
    <cellStyle name="Comma [0] 11144" xfId="26165" hidden="1"/>
    <cellStyle name="Comma [0] 11144" xfId="55578" hidden="1"/>
    <cellStyle name="Comma [0] 11145" xfId="26468" hidden="1"/>
    <cellStyle name="Comma [0] 11145" xfId="55881" hidden="1"/>
    <cellStyle name="Comma [0] 11146" xfId="26475" hidden="1"/>
    <cellStyle name="Comma [0] 11146" xfId="55888" hidden="1"/>
    <cellStyle name="Comma [0] 11147" xfId="26477" hidden="1"/>
    <cellStyle name="Comma [0] 11147" xfId="55890" hidden="1"/>
    <cellStyle name="Comma [0] 11148" xfId="26467" hidden="1"/>
    <cellStyle name="Comma [0] 11148" xfId="55880" hidden="1"/>
    <cellStyle name="Comma [0] 11149" xfId="26473" hidden="1"/>
    <cellStyle name="Comma [0] 11149" xfId="55886" hidden="1"/>
    <cellStyle name="Comma [0] 1115" xfId="4322" hidden="1"/>
    <cellStyle name="Comma [0] 1115" xfId="33745" hidden="1"/>
    <cellStyle name="Comma [0] 11150" xfId="26480" hidden="1"/>
    <cellStyle name="Comma [0] 11150" xfId="55893" hidden="1"/>
    <cellStyle name="Comma [0] 11151" xfId="26482" hidden="1"/>
    <cellStyle name="Comma [0] 11151" xfId="55895" hidden="1"/>
    <cellStyle name="Comma [0] 11152" xfId="26257" hidden="1"/>
    <cellStyle name="Comma [0] 11152" xfId="55670" hidden="1"/>
    <cellStyle name="Comma [0] 11153" xfId="26213" hidden="1"/>
    <cellStyle name="Comma [0] 11153" xfId="55626" hidden="1"/>
    <cellStyle name="Comma [0] 11154" xfId="26493" hidden="1"/>
    <cellStyle name="Comma [0] 11154" xfId="55906" hidden="1"/>
    <cellStyle name="Comma [0] 11155" xfId="26502" hidden="1"/>
    <cellStyle name="Comma [0] 11155" xfId="55915" hidden="1"/>
    <cellStyle name="Comma [0] 11156" xfId="26513" hidden="1"/>
    <cellStyle name="Comma [0] 11156" xfId="55926" hidden="1"/>
    <cellStyle name="Comma [0] 11157" xfId="26519" hidden="1"/>
    <cellStyle name="Comma [0] 11157" xfId="55932" hidden="1"/>
    <cellStyle name="Comma [0] 11158" xfId="26501" hidden="1"/>
    <cellStyle name="Comma [0] 11158" xfId="55914" hidden="1"/>
    <cellStyle name="Comma [0] 11159" xfId="26511" hidden="1"/>
    <cellStyle name="Comma [0] 11159" xfId="55924" hidden="1"/>
    <cellStyle name="Comma [0] 1116" xfId="4373" hidden="1"/>
    <cellStyle name="Comma [0] 1116" xfId="33796" hidden="1"/>
    <cellStyle name="Comma [0] 11160" xfId="26531" hidden="1"/>
    <cellStyle name="Comma [0] 11160" xfId="55944" hidden="1"/>
    <cellStyle name="Comma [0] 11161" xfId="26533" hidden="1"/>
    <cellStyle name="Comma [0] 11161" xfId="55946" hidden="1"/>
    <cellStyle name="Comma [0] 11162" xfId="26484" hidden="1"/>
    <cellStyle name="Comma [0] 11162" xfId="55897" hidden="1"/>
    <cellStyle name="Comma [0] 11163" xfId="26178" hidden="1"/>
    <cellStyle name="Comma [0] 11163" xfId="55591" hidden="1"/>
    <cellStyle name="Comma [0] 11164" xfId="26487" hidden="1"/>
    <cellStyle name="Comma [0] 11164" xfId="55900" hidden="1"/>
    <cellStyle name="Comma [0] 11165" xfId="26212" hidden="1"/>
    <cellStyle name="Comma [0] 11165" xfId="55625" hidden="1"/>
    <cellStyle name="Comma [0] 11166" xfId="26211" hidden="1"/>
    <cellStyle name="Comma [0] 11166" xfId="55624" hidden="1"/>
    <cellStyle name="Comma [0] 11167" xfId="26538" hidden="1"/>
    <cellStyle name="Comma [0] 11167" xfId="55951" hidden="1"/>
    <cellStyle name="Comma [0] 11168" xfId="26180" hidden="1"/>
    <cellStyle name="Comma [0] 11168" xfId="55593" hidden="1"/>
    <cellStyle name="Comma [0] 11169" xfId="26214" hidden="1"/>
    <cellStyle name="Comma [0] 11169" xfId="55627" hidden="1"/>
    <cellStyle name="Comma [0] 1117" xfId="4382" hidden="1"/>
    <cellStyle name="Comma [0] 1117" xfId="33805" hidden="1"/>
    <cellStyle name="Comma [0] 11170" xfId="26550" hidden="1"/>
    <cellStyle name="Comma [0] 11170" xfId="55963" hidden="1"/>
    <cellStyle name="Comma [0] 11171" xfId="26552" hidden="1"/>
    <cellStyle name="Comma [0] 11171" xfId="55965" hidden="1"/>
    <cellStyle name="Comma [0] 11172" xfId="26541" hidden="1"/>
    <cellStyle name="Comma [0] 11172" xfId="55954" hidden="1"/>
    <cellStyle name="Comma [0] 11173" xfId="26549" hidden="1"/>
    <cellStyle name="Comma [0] 11173" xfId="55962" hidden="1"/>
    <cellStyle name="Comma [0] 11174" xfId="26176" hidden="1"/>
    <cellStyle name="Comma [0] 11174" xfId="55589" hidden="1"/>
    <cellStyle name="Comma [0] 11175" xfId="26535" hidden="1"/>
    <cellStyle name="Comma [0] 11175" xfId="55948" hidden="1"/>
    <cellStyle name="Comma [0] 11176" xfId="26568" hidden="1"/>
    <cellStyle name="Comma [0] 11176" xfId="55981" hidden="1"/>
    <cellStyle name="Comma [0] 11177" xfId="26576" hidden="1"/>
    <cellStyle name="Comma [0] 11177" xfId="55989" hidden="1"/>
    <cellStyle name="Comma [0] 11178" xfId="26485" hidden="1"/>
    <cellStyle name="Comma [0] 11178" xfId="55898" hidden="1"/>
    <cellStyle name="Comma [0] 11179" xfId="26564" hidden="1"/>
    <cellStyle name="Comma [0] 11179" xfId="55977" hidden="1"/>
    <cellStyle name="Comma [0] 1118" xfId="4393" hidden="1"/>
    <cellStyle name="Comma [0] 1118" xfId="33816" hidden="1"/>
    <cellStyle name="Comma [0] 11180" xfId="26585" hidden="1"/>
    <cellStyle name="Comma [0] 11180" xfId="55998" hidden="1"/>
    <cellStyle name="Comma [0] 11181" xfId="26587" hidden="1"/>
    <cellStyle name="Comma [0] 11181" xfId="56000" hidden="1"/>
    <cellStyle name="Comma [0] 11182" xfId="26546" hidden="1"/>
    <cellStyle name="Comma [0] 11182" xfId="55959" hidden="1"/>
    <cellStyle name="Comma [0] 11183" xfId="26491" hidden="1"/>
    <cellStyle name="Comma [0] 11183" xfId="55904" hidden="1"/>
    <cellStyle name="Comma [0] 11184" xfId="26544" hidden="1"/>
    <cellStyle name="Comma [0] 11184" xfId="55957" hidden="1"/>
    <cellStyle name="Comma [0] 11185" xfId="26528" hidden="1"/>
    <cellStyle name="Comma [0] 11185" xfId="55941" hidden="1"/>
    <cellStyle name="Comma [0] 11186" xfId="26524" hidden="1"/>
    <cellStyle name="Comma [0] 11186" xfId="55937" hidden="1"/>
    <cellStyle name="Comma [0] 11187" xfId="26595" hidden="1"/>
    <cellStyle name="Comma [0] 11187" xfId="56008" hidden="1"/>
    <cellStyle name="Comma [0] 11188" xfId="26168" hidden="1"/>
    <cellStyle name="Comma [0] 11188" xfId="55581" hidden="1"/>
    <cellStyle name="Comma [0] 11189" xfId="26256" hidden="1"/>
    <cellStyle name="Comma [0] 11189" xfId="55669" hidden="1"/>
    <cellStyle name="Comma [0] 1119" xfId="4399" hidden="1"/>
    <cellStyle name="Comma [0] 1119" xfId="33822" hidden="1"/>
    <cellStyle name="Comma [0] 11190" xfId="26603" hidden="1"/>
    <cellStyle name="Comma [0] 11190" xfId="56016" hidden="1"/>
    <cellStyle name="Comma [0] 11191" xfId="26605" hidden="1"/>
    <cellStyle name="Comma [0] 11191" xfId="56018" hidden="1"/>
    <cellStyle name="Comma [0] 11192" xfId="26554" hidden="1"/>
    <cellStyle name="Comma [0] 11192" xfId="55967" hidden="1"/>
    <cellStyle name="Comma [0] 11193" xfId="26530" hidden="1"/>
    <cellStyle name="Comma [0] 11193" xfId="55943" hidden="1"/>
    <cellStyle name="Comma [0] 11194" xfId="26565" hidden="1"/>
    <cellStyle name="Comma [0] 11194" xfId="55978" hidden="1"/>
    <cellStyle name="Comma [0] 11195" xfId="26497" hidden="1"/>
    <cellStyle name="Comma [0] 11195" xfId="55910" hidden="1"/>
    <cellStyle name="Comma [0] 11196" xfId="26567" hidden="1"/>
    <cellStyle name="Comma [0] 11196" xfId="55980" hidden="1"/>
    <cellStyle name="Comma [0] 11197" xfId="26612" hidden="1"/>
    <cellStyle name="Comma [0] 11197" xfId="56025" hidden="1"/>
    <cellStyle name="Comma [0] 11198" xfId="26555" hidden="1"/>
    <cellStyle name="Comma [0] 11198" xfId="55968" hidden="1"/>
    <cellStyle name="Comma [0] 11199" xfId="26512" hidden="1"/>
    <cellStyle name="Comma [0] 11199" xfId="55925" hidden="1"/>
    <cellStyle name="Comma [0] 112" xfId="2385" hidden="1"/>
    <cellStyle name="Comma [0] 112" xfId="31808" hidden="1"/>
    <cellStyle name="Comma [0] 1120" xfId="4381" hidden="1"/>
    <cellStyle name="Comma [0] 1120" xfId="33804" hidden="1"/>
    <cellStyle name="Comma [0] 11200" xfId="26618" hidden="1"/>
    <cellStyle name="Comma [0] 11200" xfId="56031" hidden="1"/>
    <cellStyle name="Comma [0] 11201" xfId="26620" hidden="1"/>
    <cellStyle name="Comma [0] 11201" xfId="56033" hidden="1"/>
    <cellStyle name="Comma [0] 11202" xfId="26573" hidden="1"/>
    <cellStyle name="Comma [0] 11202" xfId="55986" hidden="1"/>
    <cellStyle name="Comma [0] 11203" xfId="26579" hidden="1"/>
    <cellStyle name="Comma [0] 11203" xfId="55992" hidden="1"/>
    <cellStyle name="Comma [0] 11204" xfId="26205" hidden="1"/>
    <cellStyle name="Comma [0] 11204" xfId="55618" hidden="1"/>
    <cellStyle name="Comma [0] 11205" xfId="26529" hidden="1"/>
    <cellStyle name="Comma [0] 11205" xfId="55942" hidden="1"/>
    <cellStyle name="Comma [0] 11206" xfId="26537" hidden="1"/>
    <cellStyle name="Comma [0] 11206" xfId="55950" hidden="1"/>
    <cellStyle name="Comma [0] 11207" xfId="26626" hidden="1"/>
    <cellStyle name="Comma [0] 11207" xfId="56039" hidden="1"/>
    <cellStyle name="Comma [0] 11208" xfId="26540" hidden="1"/>
    <cellStyle name="Comma [0] 11208" xfId="55953" hidden="1"/>
    <cellStyle name="Comma [0] 11209" xfId="26500" hidden="1"/>
    <cellStyle name="Comma [0] 11209" xfId="55913" hidden="1"/>
    <cellStyle name="Comma [0] 1121" xfId="4391" hidden="1"/>
    <cellStyle name="Comma [0] 1121" xfId="33814" hidden="1"/>
    <cellStyle name="Comma [0] 11210" xfId="26631" hidden="1"/>
    <cellStyle name="Comma [0] 11210" xfId="56044" hidden="1"/>
    <cellStyle name="Comma [0] 11211" xfId="26633" hidden="1"/>
    <cellStyle name="Comma [0] 11211" xfId="56046" hidden="1"/>
    <cellStyle name="Comma [0] 11212" xfId="26592" hidden="1"/>
    <cellStyle name="Comma [0] 11212" xfId="56005" hidden="1"/>
    <cellStyle name="Comma [0] 11213" xfId="26598" hidden="1"/>
    <cellStyle name="Comma [0] 11213" xfId="56011" hidden="1"/>
    <cellStyle name="Comma [0] 11214" xfId="26499" hidden="1"/>
    <cellStyle name="Comma [0] 11214" xfId="55912" hidden="1"/>
    <cellStyle name="Comma [0] 11215" xfId="26580" hidden="1"/>
    <cellStyle name="Comma [0] 11215" xfId="55993" hidden="1"/>
    <cellStyle name="Comma [0] 11216" xfId="26559" hidden="1"/>
    <cellStyle name="Comma [0] 11216" xfId="55972" hidden="1"/>
    <cellStyle name="Comma [0] 11217" xfId="26637" hidden="1"/>
    <cellStyle name="Comma [0] 11217" xfId="56050" hidden="1"/>
    <cellStyle name="Comma [0] 11218" xfId="26578" hidden="1"/>
    <cellStyle name="Comma [0] 11218" xfId="55991" hidden="1"/>
    <cellStyle name="Comma [0] 11219" xfId="26516" hidden="1"/>
    <cellStyle name="Comma [0] 11219" xfId="55929" hidden="1"/>
    <cellStyle name="Comma [0] 1122" xfId="4411" hidden="1"/>
    <cellStyle name="Comma [0] 1122" xfId="33834" hidden="1"/>
    <cellStyle name="Comma [0] 11220" xfId="26644" hidden="1"/>
    <cellStyle name="Comma [0] 11220" xfId="56057" hidden="1"/>
    <cellStyle name="Comma [0] 11221" xfId="26646" hidden="1"/>
    <cellStyle name="Comma [0] 11221" xfId="56059" hidden="1"/>
    <cellStyle name="Comma [0] 11222" xfId="26610" hidden="1"/>
    <cellStyle name="Comma [0] 11222" xfId="56023" hidden="1"/>
    <cellStyle name="Comma [0] 11223" xfId="26615" hidden="1"/>
    <cellStyle name="Comma [0] 11223" xfId="56028" hidden="1"/>
    <cellStyle name="Comma [0] 11224" xfId="26179" hidden="1"/>
    <cellStyle name="Comma [0] 11224" xfId="55592" hidden="1"/>
    <cellStyle name="Comma [0] 11225" xfId="26599" hidden="1"/>
    <cellStyle name="Comma [0] 11225" xfId="56012" hidden="1"/>
    <cellStyle name="Comma [0] 11226" xfId="26504" hidden="1"/>
    <cellStyle name="Comma [0] 11226" xfId="55917" hidden="1"/>
    <cellStyle name="Comma [0] 11227" xfId="26650" hidden="1"/>
    <cellStyle name="Comma [0] 11227" xfId="56063" hidden="1"/>
    <cellStyle name="Comma [0] 11228" xfId="26597" hidden="1"/>
    <cellStyle name="Comma [0] 11228" xfId="56010" hidden="1"/>
    <cellStyle name="Comma [0] 11229" xfId="26536" hidden="1"/>
    <cellStyle name="Comma [0] 11229" xfId="55949" hidden="1"/>
    <cellStyle name="Comma [0] 1123" xfId="4413" hidden="1"/>
    <cellStyle name="Comma [0] 1123" xfId="33836" hidden="1"/>
    <cellStyle name="Comma [0] 11230" xfId="26654" hidden="1"/>
    <cellStyle name="Comma [0] 11230" xfId="56067" hidden="1"/>
    <cellStyle name="Comma [0] 11231" xfId="26656" hidden="1"/>
    <cellStyle name="Comma [0] 11231" xfId="56069" hidden="1"/>
    <cellStyle name="Comma [0] 11232" xfId="26624" hidden="1"/>
    <cellStyle name="Comma [0] 11232" xfId="56037" hidden="1"/>
    <cellStyle name="Comma [0] 11233" xfId="26628" hidden="1"/>
    <cellStyle name="Comma [0] 11233" xfId="56041" hidden="1"/>
    <cellStyle name="Comma [0] 11234" xfId="26518" hidden="1"/>
    <cellStyle name="Comma [0] 11234" xfId="55931" hidden="1"/>
    <cellStyle name="Comma [0] 11235" xfId="26616" hidden="1"/>
    <cellStyle name="Comma [0] 11235" xfId="56029" hidden="1"/>
    <cellStyle name="Comma [0] 11236" xfId="26508" hidden="1"/>
    <cellStyle name="Comma [0] 11236" xfId="55921" hidden="1"/>
    <cellStyle name="Comma [0] 11237" xfId="26660" hidden="1"/>
    <cellStyle name="Comma [0] 11237" xfId="56073" hidden="1"/>
    <cellStyle name="Comma [0] 11238" xfId="26614" hidden="1"/>
    <cellStyle name="Comma [0] 11238" xfId="56027" hidden="1"/>
    <cellStyle name="Comma [0] 11239" xfId="26583" hidden="1"/>
    <cellStyle name="Comma [0] 11239" xfId="55996" hidden="1"/>
    <cellStyle name="Comma [0] 1124" xfId="4364" hidden="1"/>
    <cellStyle name="Comma [0] 1124" xfId="33787" hidden="1"/>
    <cellStyle name="Comma [0] 11240" xfId="26664" hidden="1"/>
    <cellStyle name="Comma [0] 11240" xfId="56077" hidden="1"/>
    <cellStyle name="Comma [0] 11241" xfId="26666" hidden="1"/>
    <cellStyle name="Comma [0] 11241" xfId="56079" hidden="1"/>
    <cellStyle name="Comma [0] 11242" xfId="26652" hidden="1"/>
    <cellStyle name="Comma [0] 11242" xfId="56065" hidden="1"/>
    <cellStyle name="Comma [0] 11243" xfId="26639" hidden="1"/>
    <cellStyle name="Comma [0] 11243" xfId="56052" hidden="1"/>
    <cellStyle name="Comma [0] 11244" xfId="26663" hidden="1"/>
    <cellStyle name="Comma [0] 11244" xfId="56076" hidden="1"/>
    <cellStyle name="Comma [0] 11245" xfId="26629" hidden="1"/>
    <cellStyle name="Comma [0] 11245" xfId="56042" hidden="1"/>
    <cellStyle name="Comma [0] 11246" xfId="26601" hidden="1"/>
    <cellStyle name="Comma [0] 11246" xfId="56014" hidden="1"/>
    <cellStyle name="Comma [0] 11247" xfId="26668" hidden="1"/>
    <cellStyle name="Comma [0] 11247" xfId="56081" hidden="1"/>
    <cellStyle name="Comma [0] 11248" xfId="26625" hidden="1"/>
    <cellStyle name="Comma [0] 11248" xfId="56038" hidden="1"/>
    <cellStyle name="Comma [0] 11249" xfId="26659" hidden="1"/>
    <cellStyle name="Comma [0] 11249" xfId="56072" hidden="1"/>
    <cellStyle name="Comma [0] 1125" xfId="4325" hidden="1"/>
    <cellStyle name="Comma [0] 1125" xfId="33748" hidden="1"/>
    <cellStyle name="Comma [0] 11250" xfId="26672" hidden="1"/>
    <cellStyle name="Comma [0] 11250" xfId="56085" hidden="1"/>
    <cellStyle name="Comma [0] 11251" xfId="26674" hidden="1"/>
    <cellStyle name="Comma [0] 11251" xfId="56087" hidden="1"/>
    <cellStyle name="Comma [0] 11252" xfId="26542" hidden="1"/>
    <cellStyle name="Comma [0] 11252" xfId="55955" hidden="1"/>
    <cellStyle name="Comma [0] 11253" xfId="26662" hidden="1"/>
    <cellStyle name="Comma [0] 11253" xfId="56075" hidden="1"/>
    <cellStyle name="Comma [0] 11254" xfId="26602" hidden="1"/>
    <cellStyle name="Comma [0] 11254" xfId="56015" hidden="1"/>
    <cellStyle name="Comma [0] 11255" xfId="26636" hidden="1"/>
    <cellStyle name="Comma [0] 11255" xfId="56049" hidden="1"/>
    <cellStyle name="Comma [0] 11256" xfId="26649" hidden="1"/>
    <cellStyle name="Comma [0] 11256" xfId="56062" hidden="1"/>
    <cellStyle name="Comma [0] 11257" xfId="26677" hidden="1"/>
    <cellStyle name="Comma [0] 11257" xfId="56090" hidden="1"/>
    <cellStyle name="Comma [0] 11258" xfId="26640" hidden="1"/>
    <cellStyle name="Comma [0] 11258" xfId="56053" hidden="1"/>
    <cellStyle name="Comma [0] 11259" xfId="26600" hidden="1"/>
    <cellStyle name="Comma [0] 11259" xfId="56013" hidden="1"/>
    <cellStyle name="Comma [0] 1126" xfId="4367" hidden="1"/>
    <cellStyle name="Comma [0] 1126" xfId="33790" hidden="1"/>
    <cellStyle name="Comma [0] 11260" xfId="26679" hidden="1"/>
    <cellStyle name="Comma [0] 11260" xfId="56092" hidden="1"/>
    <cellStyle name="Comma [0] 11261" xfId="26681" hidden="1"/>
    <cellStyle name="Comma [0] 11261" xfId="56094" hidden="1"/>
    <cellStyle name="Comma [0] 11262" xfId="26193" hidden="1"/>
    <cellStyle name="Comma [0] 11262" xfId="55606" hidden="1"/>
    <cellStyle name="Comma [0] 11263" xfId="26190" hidden="1"/>
    <cellStyle name="Comma [0] 11263" xfId="55603" hidden="1"/>
    <cellStyle name="Comma [0] 11264" xfId="26687" hidden="1"/>
    <cellStyle name="Comma [0] 11264" xfId="56100" hidden="1"/>
    <cellStyle name="Comma [0] 11265" xfId="26693" hidden="1"/>
    <cellStyle name="Comma [0] 11265" xfId="56106" hidden="1"/>
    <cellStyle name="Comma [0] 11266" xfId="26695" hidden="1"/>
    <cellStyle name="Comma [0] 11266" xfId="56108" hidden="1"/>
    <cellStyle name="Comma [0] 11267" xfId="26686" hidden="1"/>
    <cellStyle name="Comma [0] 11267" xfId="56099" hidden="1"/>
    <cellStyle name="Comma [0] 11268" xfId="26691" hidden="1"/>
    <cellStyle name="Comma [0] 11268" xfId="56104" hidden="1"/>
    <cellStyle name="Comma [0] 11269" xfId="26697" hidden="1"/>
    <cellStyle name="Comma [0] 11269" xfId="56110" hidden="1"/>
    <cellStyle name="Comma [0] 1127" xfId="4330" hidden="1"/>
    <cellStyle name="Comma [0] 1127" xfId="33753" hidden="1"/>
    <cellStyle name="Comma [0] 11270" xfId="26699" hidden="1"/>
    <cellStyle name="Comma [0] 11270" xfId="56112" hidden="1"/>
    <cellStyle name="Comma [0] 11271" xfId="26216" hidden="1"/>
    <cellStyle name="Comma [0] 11271" xfId="55629" hidden="1"/>
    <cellStyle name="Comma [0] 11272" xfId="26218" hidden="1"/>
    <cellStyle name="Comma [0] 11272" xfId="55631" hidden="1"/>
    <cellStyle name="Comma [0] 11273" xfId="26710" hidden="1"/>
    <cellStyle name="Comma [0] 11273" xfId="56123" hidden="1"/>
    <cellStyle name="Comma [0] 11274" xfId="26719" hidden="1"/>
    <cellStyle name="Comma [0] 11274" xfId="56132" hidden="1"/>
    <cellStyle name="Comma [0] 11275" xfId="26730" hidden="1"/>
    <cellStyle name="Comma [0] 11275" xfId="56143" hidden="1"/>
    <cellStyle name="Comma [0] 11276" xfId="26736" hidden="1"/>
    <cellStyle name="Comma [0] 11276" xfId="56149" hidden="1"/>
    <cellStyle name="Comma [0] 11277" xfId="26718" hidden="1"/>
    <cellStyle name="Comma [0] 11277" xfId="56131" hidden="1"/>
    <cellStyle name="Comma [0] 11278" xfId="26728" hidden="1"/>
    <cellStyle name="Comma [0] 11278" xfId="56141" hidden="1"/>
    <cellStyle name="Comma [0] 11279" xfId="26748" hidden="1"/>
    <cellStyle name="Comma [0] 11279" xfId="56161" hidden="1"/>
    <cellStyle name="Comma [0] 1128" xfId="4332" hidden="1"/>
    <cellStyle name="Comma [0] 1128" xfId="33755" hidden="1"/>
    <cellStyle name="Comma [0] 11280" xfId="26750" hidden="1"/>
    <cellStyle name="Comma [0] 11280" xfId="56163" hidden="1"/>
    <cellStyle name="Comma [0] 11281" xfId="26701" hidden="1"/>
    <cellStyle name="Comma [0] 11281" xfId="56114" hidden="1"/>
    <cellStyle name="Comma [0] 11282" xfId="26198" hidden="1"/>
    <cellStyle name="Comma [0] 11282" xfId="55611" hidden="1"/>
    <cellStyle name="Comma [0] 11283" xfId="26704" hidden="1"/>
    <cellStyle name="Comma [0] 11283" xfId="56117" hidden="1"/>
    <cellStyle name="Comma [0] 11284" xfId="26203" hidden="1"/>
    <cellStyle name="Comma [0] 11284" xfId="55616" hidden="1"/>
    <cellStyle name="Comma [0] 11285" xfId="26187" hidden="1"/>
    <cellStyle name="Comma [0] 11285" xfId="55600" hidden="1"/>
    <cellStyle name="Comma [0] 11286" xfId="26755" hidden="1"/>
    <cellStyle name="Comma [0] 11286" xfId="56168" hidden="1"/>
    <cellStyle name="Comma [0] 11287" xfId="26196" hidden="1"/>
    <cellStyle name="Comma [0] 11287" xfId="55609" hidden="1"/>
    <cellStyle name="Comma [0] 11288" xfId="26217" hidden="1"/>
    <cellStyle name="Comma [0] 11288" xfId="55630" hidden="1"/>
    <cellStyle name="Comma [0] 11289" xfId="26767" hidden="1"/>
    <cellStyle name="Comma [0] 11289" xfId="56180" hidden="1"/>
    <cellStyle name="Comma [0] 1129" xfId="4418" hidden="1"/>
    <cellStyle name="Comma [0] 1129" xfId="33841" hidden="1"/>
    <cellStyle name="Comma [0] 11290" xfId="26769" hidden="1"/>
    <cellStyle name="Comma [0] 11290" xfId="56182" hidden="1"/>
    <cellStyle name="Comma [0] 11291" xfId="26758" hidden="1"/>
    <cellStyle name="Comma [0] 11291" xfId="56171" hidden="1"/>
    <cellStyle name="Comma [0] 11292" xfId="26766" hidden="1"/>
    <cellStyle name="Comma [0] 11292" xfId="56179" hidden="1"/>
    <cellStyle name="Comma [0] 11293" xfId="26200" hidden="1"/>
    <cellStyle name="Comma [0] 11293" xfId="55613" hidden="1"/>
    <cellStyle name="Comma [0] 11294" xfId="26752" hidden="1"/>
    <cellStyle name="Comma [0] 11294" xfId="56165" hidden="1"/>
    <cellStyle name="Comma [0] 11295" xfId="26785" hidden="1"/>
    <cellStyle name="Comma [0] 11295" xfId="56198" hidden="1"/>
    <cellStyle name="Comma [0] 11296" xfId="26793" hidden="1"/>
    <cellStyle name="Comma [0] 11296" xfId="56206" hidden="1"/>
    <cellStyle name="Comma [0] 11297" xfId="26702" hidden="1"/>
    <cellStyle name="Comma [0] 11297" xfId="56115" hidden="1"/>
    <cellStyle name="Comma [0] 11298" xfId="26781" hidden="1"/>
    <cellStyle name="Comma [0] 11298" xfId="56194" hidden="1"/>
    <cellStyle name="Comma [0] 11299" xfId="26802" hidden="1"/>
    <cellStyle name="Comma [0] 11299" xfId="56215" hidden="1"/>
    <cellStyle name="Comma [0] 113" xfId="2038" hidden="1"/>
    <cellStyle name="Comma [0] 113" xfId="31461" hidden="1"/>
    <cellStyle name="Comma [0] 1130" xfId="4321" hidden="1"/>
    <cellStyle name="Comma [0] 1130" xfId="33744" hidden="1"/>
    <cellStyle name="Comma [0] 11300" xfId="26804" hidden="1"/>
    <cellStyle name="Comma [0] 11300" xfId="56217" hidden="1"/>
    <cellStyle name="Comma [0] 11301" xfId="26763" hidden="1"/>
    <cellStyle name="Comma [0] 11301" xfId="56176" hidden="1"/>
    <cellStyle name="Comma [0] 11302" xfId="26708" hidden="1"/>
    <cellStyle name="Comma [0] 11302" xfId="56121" hidden="1"/>
    <cellStyle name="Comma [0] 11303" xfId="26761" hidden="1"/>
    <cellStyle name="Comma [0] 11303" xfId="56174" hidden="1"/>
    <cellStyle name="Comma [0] 11304" xfId="26745" hidden="1"/>
    <cellStyle name="Comma [0] 11304" xfId="56158" hidden="1"/>
    <cellStyle name="Comma [0] 11305" xfId="26741" hidden="1"/>
    <cellStyle name="Comma [0] 11305" xfId="56154" hidden="1"/>
    <cellStyle name="Comma [0] 11306" xfId="26812" hidden="1"/>
    <cellStyle name="Comma [0] 11306" xfId="56225" hidden="1"/>
    <cellStyle name="Comma [0] 11307" xfId="26684" hidden="1"/>
    <cellStyle name="Comma [0] 11307" xfId="56097" hidden="1"/>
    <cellStyle name="Comma [0] 11308" xfId="26166" hidden="1"/>
    <cellStyle name="Comma [0] 11308" xfId="55579" hidden="1"/>
    <cellStyle name="Comma [0] 11309" xfId="26820" hidden="1"/>
    <cellStyle name="Comma [0] 11309" xfId="56233" hidden="1"/>
    <cellStyle name="Comma [0] 1131" xfId="4329" hidden="1"/>
    <cellStyle name="Comma [0] 1131" xfId="33752" hidden="1"/>
    <cellStyle name="Comma [0] 11310" xfId="26822" hidden="1"/>
    <cellStyle name="Comma [0] 11310" xfId="56235" hidden="1"/>
    <cellStyle name="Comma [0] 11311" xfId="26771" hidden="1"/>
    <cellStyle name="Comma [0] 11311" xfId="56184" hidden="1"/>
    <cellStyle name="Comma [0] 11312" xfId="26747" hidden="1"/>
    <cellStyle name="Comma [0] 11312" xfId="56160" hidden="1"/>
    <cellStyle name="Comma [0] 11313" xfId="26782" hidden="1"/>
    <cellStyle name="Comma [0] 11313" xfId="56195" hidden="1"/>
    <cellStyle name="Comma [0] 11314" xfId="26714" hidden="1"/>
    <cellStyle name="Comma [0] 11314" xfId="56127" hidden="1"/>
    <cellStyle name="Comma [0] 11315" xfId="26784" hidden="1"/>
    <cellStyle name="Comma [0] 11315" xfId="56197" hidden="1"/>
    <cellStyle name="Comma [0] 11316" xfId="26829" hidden="1"/>
    <cellStyle name="Comma [0] 11316" xfId="56242" hidden="1"/>
    <cellStyle name="Comma [0] 11317" xfId="26772" hidden="1"/>
    <cellStyle name="Comma [0] 11317" xfId="56185" hidden="1"/>
    <cellStyle name="Comma [0] 11318" xfId="26729" hidden="1"/>
    <cellStyle name="Comma [0] 11318" xfId="56142" hidden="1"/>
    <cellStyle name="Comma [0] 11319" xfId="26835" hidden="1"/>
    <cellStyle name="Comma [0] 11319" xfId="56248" hidden="1"/>
    <cellStyle name="Comma [0] 1132" xfId="4430" hidden="1"/>
    <cellStyle name="Comma [0] 1132" xfId="33853" hidden="1"/>
    <cellStyle name="Comma [0] 11320" xfId="26837" hidden="1"/>
    <cellStyle name="Comma [0] 11320" xfId="56250" hidden="1"/>
    <cellStyle name="Comma [0] 11321" xfId="26790" hidden="1"/>
    <cellStyle name="Comma [0] 11321" xfId="56203" hidden="1"/>
    <cellStyle name="Comma [0] 11322" xfId="26796" hidden="1"/>
    <cellStyle name="Comma [0] 11322" xfId="56209" hidden="1"/>
    <cellStyle name="Comma [0] 11323" xfId="26683" hidden="1"/>
    <cellStyle name="Comma [0] 11323" xfId="56096" hidden="1"/>
    <cellStyle name="Comma [0] 11324" xfId="26746" hidden="1"/>
    <cellStyle name="Comma [0] 11324" xfId="56159" hidden="1"/>
    <cellStyle name="Comma [0] 11325" xfId="26754" hidden="1"/>
    <cellStyle name="Comma [0] 11325" xfId="56167" hidden="1"/>
    <cellStyle name="Comma [0] 11326" xfId="26843" hidden="1"/>
    <cellStyle name="Comma [0] 11326" xfId="56256" hidden="1"/>
    <cellStyle name="Comma [0] 11327" xfId="26757" hidden="1"/>
    <cellStyle name="Comma [0] 11327" xfId="56170" hidden="1"/>
    <cellStyle name="Comma [0] 11328" xfId="26717" hidden="1"/>
    <cellStyle name="Comma [0] 11328" xfId="56130" hidden="1"/>
    <cellStyle name="Comma [0] 11329" xfId="26848" hidden="1"/>
    <cellStyle name="Comma [0] 11329" xfId="56261" hidden="1"/>
    <cellStyle name="Comma [0] 1133" xfId="4432" hidden="1"/>
    <cellStyle name="Comma [0] 1133" xfId="33855" hidden="1"/>
    <cellStyle name="Comma [0] 11330" xfId="26850" hidden="1"/>
    <cellStyle name="Comma [0] 11330" xfId="56263" hidden="1"/>
    <cellStyle name="Comma [0] 11331" xfId="26809" hidden="1"/>
    <cellStyle name="Comma [0] 11331" xfId="56222" hidden="1"/>
    <cellStyle name="Comma [0] 11332" xfId="26815" hidden="1"/>
    <cellStyle name="Comma [0] 11332" xfId="56228" hidden="1"/>
    <cellStyle name="Comma [0] 11333" xfId="26716" hidden="1"/>
    <cellStyle name="Comma [0] 11333" xfId="56129" hidden="1"/>
    <cellStyle name="Comma [0] 11334" xfId="26797" hidden="1"/>
    <cellStyle name="Comma [0] 11334" xfId="56210" hidden="1"/>
    <cellStyle name="Comma [0] 11335" xfId="26776" hidden="1"/>
    <cellStyle name="Comma [0] 11335" xfId="56189" hidden="1"/>
    <cellStyle name="Comma [0] 11336" xfId="26854" hidden="1"/>
    <cellStyle name="Comma [0] 11336" xfId="56267" hidden="1"/>
    <cellStyle name="Comma [0] 11337" xfId="26795" hidden="1"/>
    <cellStyle name="Comma [0] 11337" xfId="56208" hidden="1"/>
    <cellStyle name="Comma [0] 11338" xfId="26733" hidden="1"/>
    <cellStyle name="Comma [0] 11338" xfId="56146" hidden="1"/>
    <cellStyle name="Comma [0] 11339" xfId="26861" hidden="1"/>
    <cellStyle name="Comma [0] 11339" xfId="56274" hidden="1"/>
    <cellStyle name="Comma [0] 1134" xfId="4421" hidden="1"/>
    <cellStyle name="Comma [0] 1134" xfId="33844" hidden="1"/>
    <cellStyle name="Comma [0] 11340" xfId="26863" hidden="1"/>
    <cellStyle name="Comma [0] 11340" xfId="56276" hidden="1"/>
    <cellStyle name="Comma [0] 11341" xfId="26827" hidden="1"/>
    <cellStyle name="Comma [0] 11341" xfId="56240" hidden="1"/>
    <cellStyle name="Comma [0] 11342" xfId="26832" hidden="1"/>
    <cellStyle name="Comma [0] 11342" xfId="56245" hidden="1"/>
    <cellStyle name="Comma [0] 11343" xfId="26197" hidden="1"/>
    <cellStyle name="Comma [0] 11343" xfId="55610" hidden="1"/>
    <cellStyle name="Comma [0] 11344" xfId="26816" hidden="1"/>
    <cellStyle name="Comma [0] 11344" xfId="56229" hidden="1"/>
    <cellStyle name="Comma [0] 11345" xfId="26721" hidden="1"/>
    <cellStyle name="Comma [0] 11345" xfId="56134" hidden="1"/>
    <cellStyle name="Comma [0] 11346" xfId="26867" hidden="1"/>
    <cellStyle name="Comma [0] 11346" xfId="56280" hidden="1"/>
    <cellStyle name="Comma [0] 11347" xfId="26814" hidden="1"/>
    <cellStyle name="Comma [0] 11347" xfId="56227" hidden="1"/>
    <cellStyle name="Comma [0] 11348" xfId="26753" hidden="1"/>
    <cellStyle name="Comma [0] 11348" xfId="56166" hidden="1"/>
    <cellStyle name="Comma [0] 11349" xfId="26871" hidden="1"/>
    <cellStyle name="Comma [0] 11349" xfId="56284" hidden="1"/>
    <cellStyle name="Comma [0] 1135" xfId="4429" hidden="1"/>
    <cellStyle name="Comma [0] 1135" xfId="33852" hidden="1"/>
    <cellStyle name="Comma [0] 11350" xfId="26873" hidden="1"/>
    <cellStyle name="Comma [0] 11350" xfId="56286" hidden="1"/>
    <cellStyle name="Comma [0] 11351" xfId="26841" hidden="1"/>
    <cellStyle name="Comma [0] 11351" xfId="56254" hidden="1"/>
    <cellStyle name="Comma [0] 11352" xfId="26845" hidden="1"/>
    <cellStyle name="Comma [0] 11352" xfId="56258" hidden="1"/>
    <cellStyle name="Comma [0] 11353" xfId="26735" hidden="1"/>
    <cellStyle name="Comma [0] 11353" xfId="56148" hidden="1"/>
    <cellStyle name="Comma [0] 11354" xfId="26833" hidden="1"/>
    <cellStyle name="Comma [0] 11354" xfId="56246" hidden="1"/>
    <cellStyle name="Comma [0] 11355" xfId="26725" hidden="1"/>
    <cellStyle name="Comma [0] 11355" xfId="56138" hidden="1"/>
    <cellStyle name="Comma [0] 11356" xfId="26877" hidden="1"/>
    <cellStyle name="Comma [0] 11356" xfId="56290" hidden="1"/>
    <cellStyle name="Comma [0] 11357" xfId="26831" hidden="1"/>
    <cellStyle name="Comma [0] 11357" xfId="56244" hidden="1"/>
    <cellStyle name="Comma [0] 11358" xfId="26800" hidden="1"/>
    <cellStyle name="Comma [0] 11358" xfId="56213" hidden="1"/>
    <cellStyle name="Comma [0] 11359" xfId="26881" hidden="1"/>
    <cellStyle name="Comma [0] 11359" xfId="56294" hidden="1"/>
    <cellStyle name="Comma [0] 1136" xfId="4327" hidden="1"/>
    <cellStyle name="Comma [0] 1136" xfId="33750" hidden="1"/>
    <cellStyle name="Comma [0] 11360" xfId="26883" hidden="1"/>
    <cellStyle name="Comma [0] 11360" xfId="56296" hidden="1"/>
    <cellStyle name="Comma [0] 11361" xfId="26869" hidden="1"/>
    <cellStyle name="Comma [0] 11361" xfId="56282" hidden="1"/>
    <cellStyle name="Comma [0] 11362" xfId="26856" hidden="1"/>
    <cellStyle name="Comma [0] 11362" xfId="56269" hidden="1"/>
    <cellStyle name="Comma [0] 11363" xfId="26880" hidden="1"/>
    <cellStyle name="Comma [0] 11363" xfId="56293" hidden="1"/>
    <cellStyle name="Comma [0] 11364" xfId="26846" hidden="1"/>
    <cellStyle name="Comma [0] 11364" xfId="56259" hidden="1"/>
    <cellStyle name="Comma [0] 11365" xfId="26818" hidden="1"/>
    <cellStyle name="Comma [0] 11365" xfId="56231" hidden="1"/>
    <cellStyle name="Comma [0] 11366" xfId="26885" hidden="1"/>
    <cellStyle name="Comma [0] 11366" xfId="56298" hidden="1"/>
    <cellStyle name="Comma [0] 11367" xfId="26842" hidden="1"/>
    <cellStyle name="Comma [0] 11367" xfId="56255" hidden="1"/>
    <cellStyle name="Comma [0] 11368" xfId="26876" hidden="1"/>
    <cellStyle name="Comma [0] 11368" xfId="56289" hidden="1"/>
    <cellStyle name="Comma [0] 11369" xfId="26889" hidden="1"/>
    <cellStyle name="Comma [0] 11369" xfId="56302" hidden="1"/>
    <cellStyle name="Comma [0] 1137" xfId="4415" hidden="1"/>
    <cellStyle name="Comma [0] 1137" xfId="33838" hidden="1"/>
    <cellStyle name="Comma [0] 11370" xfId="26891" hidden="1"/>
    <cellStyle name="Comma [0] 11370" xfId="56304" hidden="1"/>
    <cellStyle name="Comma [0] 11371" xfId="26759" hidden="1"/>
    <cellStyle name="Comma [0] 11371" xfId="56172" hidden="1"/>
    <cellStyle name="Comma [0] 11372" xfId="26879" hidden="1"/>
    <cellStyle name="Comma [0] 11372" xfId="56292" hidden="1"/>
    <cellStyle name="Comma [0] 11373" xfId="26819" hidden="1"/>
    <cellStyle name="Comma [0] 11373" xfId="56232" hidden="1"/>
    <cellStyle name="Comma [0] 11374" xfId="26853" hidden="1"/>
    <cellStyle name="Comma [0] 11374" xfId="56266" hidden="1"/>
    <cellStyle name="Comma [0] 11375" xfId="26866" hidden="1"/>
    <cellStyle name="Comma [0] 11375" xfId="56279" hidden="1"/>
    <cellStyle name="Comma [0] 11376" xfId="26894" hidden="1"/>
    <cellStyle name="Comma [0] 11376" xfId="56307" hidden="1"/>
    <cellStyle name="Comma [0] 11377" xfId="26857" hidden="1"/>
    <cellStyle name="Comma [0] 11377" xfId="56270" hidden="1"/>
    <cellStyle name="Comma [0] 11378" xfId="26817" hidden="1"/>
    <cellStyle name="Comma [0] 11378" xfId="56230" hidden="1"/>
    <cellStyle name="Comma [0] 11379" xfId="26896" hidden="1"/>
    <cellStyle name="Comma [0] 11379" xfId="56309" hidden="1"/>
    <cellStyle name="Comma [0] 1138" xfId="4448" hidden="1"/>
    <cellStyle name="Comma [0] 1138" xfId="33871" hidden="1"/>
    <cellStyle name="Comma [0] 11380" xfId="26898" hidden="1"/>
    <cellStyle name="Comma [0] 11380" xfId="56311" hidden="1"/>
    <cellStyle name="Comma [0] 11381" xfId="26251" hidden="1"/>
    <cellStyle name="Comma [0] 11381" xfId="55664" hidden="1"/>
    <cellStyle name="Comma [0] 11382" xfId="26207" hidden="1"/>
    <cellStyle name="Comma [0] 11382" xfId="55620" hidden="1"/>
    <cellStyle name="Comma [0] 11383" xfId="26904" hidden="1"/>
    <cellStyle name="Comma [0] 11383" xfId="56317" hidden="1"/>
    <cellStyle name="Comma [0] 11384" xfId="26910" hidden="1"/>
    <cellStyle name="Comma [0] 11384" xfId="56323" hidden="1"/>
    <cellStyle name="Comma [0] 11385" xfId="26912" hidden="1"/>
    <cellStyle name="Comma [0] 11385" xfId="56325" hidden="1"/>
    <cellStyle name="Comma [0] 11386" xfId="26903" hidden="1"/>
    <cellStyle name="Comma [0] 11386" xfId="56316" hidden="1"/>
    <cellStyle name="Comma [0] 11387" xfId="26908" hidden="1"/>
    <cellStyle name="Comma [0] 11387" xfId="56321" hidden="1"/>
    <cellStyle name="Comma [0] 11388" xfId="26914" hidden="1"/>
    <cellStyle name="Comma [0] 11388" xfId="56327" hidden="1"/>
    <cellStyle name="Comma [0] 11389" xfId="26916" hidden="1"/>
    <cellStyle name="Comma [0] 11389" xfId="56329" hidden="1"/>
    <cellStyle name="Comma [0] 1139" xfId="4456" hidden="1"/>
    <cellStyle name="Comma [0] 1139" xfId="33879" hidden="1"/>
    <cellStyle name="Comma [0] 11390" xfId="26208" hidden="1"/>
    <cellStyle name="Comma [0] 11390" xfId="55621" hidden="1"/>
    <cellStyle name="Comma [0] 11391" xfId="26186" hidden="1"/>
    <cellStyle name="Comma [0] 11391" xfId="55599" hidden="1"/>
    <cellStyle name="Comma [0] 11392" xfId="26927" hidden="1"/>
    <cellStyle name="Comma [0] 11392" xfId="56340" hidden="1"/>
    <cellStyle name="Comma [0] 11393" xfId="26936" hidden="1"/>
    <cellStyle name="Comma [0] 11393" xfId="56349" hidden="1"/>
    <cellStyle name="Comma [0] 11394" xfId="26947" hidden="1"/>
    <cellStyle name="Comma [0] 11394" xfId="56360" hidden="1"/>
    <cellStyle name="Comma [0] 11395" xfId="26953" hidden="1"/>
    <cellStyle name="Comma [0] 11395" xfId="56366" hidden="1"/>
    <cellStyle name="Comma [0] 11396" xfId="26935" hidden="1"/>
    <cellStyle name="Comma [0] 11396" xfId="56348" hidden="1"/>
    <cellStyle name="Comma [0] 11397" xfId="26945" hidden="1"/>
    <cellStyle name="Comma [0] 11397" xfId="56358" hidden="1"/>
    <cellStyle name="Comma [0] 11398" xfId="26965" hidden="1"/>
    <cellStyle name="Comma [0] 11398" xfId="56378" hidden="1"/>
    <cellStyle name="Comma [0] 11399" xfId="26967" hidden="1"/>
    <cellStyle name="Comma [0] 11399" xfId="56380" hidden="1"/>
    <cellStyle name="Comma [0] 114" xfId="2369" hidden="1"/>
    <cellStyle name="Comma [0] 114" xfId="31792" hidden="1"/>
    <cellStyle name="Comma [0] 1140" xfId="4365" hidden="1"/>
    <cellStyle name="Comma [0] 1140" xfId="33788" hidden="1"/>
    <cellStyle name="Comma [0] 11400" xfId="26918" hidden="1"/>
    <cellStyle name="Comma [0] 11400" xfId="56331" hidden="1"/>
    <cellStyle name="Comma [0] 11401" xfId="26174" hidden="1"/>
    <cellStyle name="Comma [0] 11401" xfId="55587" hidden="1"/>
    <cellStyle name="Comma [0] 11402" xfId="26921" hidden="1"/>
    <cellStyle name="Comma [0] 11402" xfId="56334" hidden="1"/>
    <cellStyle name="Comma [0] 11403" xfId="26185" hidden="1"/>
    <cellStyle name="Comma [0] 11403" xfId="55598" hidden="1"/>
    <cellStyle name="Comma [0] 11404" xfId="26184" hidden="1"/>
    <cellStyle name="Comma [0] 11404" xfId="55597" hidden="1"/>
    <cellStyle name="Comma [0] 11405" xfId="26972" hidden="1"/>
    <cellStyle name="Comma [0] 11405" xfId="56385" hidden="1"/>
    <cellStyle name="Comma [0] 11406" xfId="26260" hidden="1"/>
    <cellStyle name="Comma [0] 11406" xfId="55673" hidden="1"/>
    <cellStyle name="Comma [0] 11407" xfId="26461" hidden="1"/>
    <cellStyle name="Comma [0] 11407" xfId="55874" hidden="1"/>
    <cellStyle name="Comma [0] 11408" xfId="26984" hidden="1"/>
    <cellStyle name="Comma [0] 11408" xfId="56397" hidden="1"/>
    <cellStyle name="Comma [0] 11409" xfId="26986" hidden="1"/>
    <cellStyle name="Comma [0] 11409" xfId="56399" hidden="1"/>
    <cellStyle name="Comma [0] 1141" xfId="4444" hidden="1"/>
    <cellStyle name="Comma [0] 1141" xfId="33867" hidden="1"/>
    <cellStyle name="Comma [0] 11410" xfId="26975" hidden="1"/>
    <cellStyle name="Comma [0] 11410" xfId="56388" hidden="1"/>
    <cellStyle name="Comma [0] 11411" xfId="26983" hidden="1"/>
    <cellStyle name="Comma [0] 11411" xfId="56396" hidden="1"/>
    <cellStyle name="Comma [0] 11412" xfId="26470" hidden="1"/>
    <cellStyle name="Comma [0] 11412" xfId="55883" hidden="1"/>
    <cellStyle name="Comma [0] 11413" xfId="26969" hidden="1"/>
    <cellStyle name="Comma [0] 11413" xfId="56382" hidden="1"/>
    <cellStyle name="Comma [0] 11414" xfId="27002" hidden="1"/>
    <cellStyle name="Comma [0] 11414" xfId="56415" hidden="1"/>
    <cellStyle name="Comma [0] 11415" xfId="27010" hidden="1"/>
    <cellStyle name="Comma [0] 11415" xfId="56423" hidden="1"/>
    <cellStyle name="Comma [0] 11416" xfId="26919" hidden="1"/>
    <cellStyle name="Comma [0] 11416" xfId="56332" hidden="1"/>
    <cellStyle name="Comma [0] 11417" xfId="26998" hidden="1"/>
    <cellStyle name="Comma [0] 11417" xfId="56411" hidden="1"/>
    <cellStyle name="Comma [0] 11418" xfId="27019" hidden="1"/>
    <cellStyle name="Comma [0] 11418" xfId="56432" hidden="1"/>
    <cellStyle name="Comma [0] 11419" xfId="27021" hidden="1"/>
    <cellStyle name="Comma [0] 11419" xfId="56434" hidden="1"/>
    <cellStyle name="Comma [0] 1142" xfId="4465" hidden="1"/>
    <cellStyle name="Comma [0] 1142" xfId="33888" hidden="1"/>
    <cellStyle name="Comma [0] 11420" xfId="26980" hidden="1"/>
    <cellStyle name="Comma [0] 11420" xfId="56393" hidden="1"/>
    <cellStyle name="Comma [0] 11421" xfId="26925" hidden="1"/>
    <cellStyle name="Comma [0] 11421" xfId="56338" hidden="1"/>
    <cellStyle name="Comma [0] 11422" xfId="26978" hidden="1"/>
    <cellStyle name="Comma [0] 11422" xfId="56391" hidden="1"/>
    <cellStyle name="Comma [0] 11423" xfId="26962" hidden="1"/>
    <cellStyle name="Comma [0] 11423" xfId="56375" hidden="1"/>
    <cellStyle name="Comma [0] 11424" xfId="26958" hidden="1"/>
    <cellStyle name="Comma [0] 11424" xfId="56371" hidden="1"/>
    <cellStyle name="Comma [0] 11425" xfId="27029" hidden="1"/>
    <cellStyle name="Comma [0] 11425" xfId="56442" hidden="1"/>
    <cellStyle name="Comma [0] 11426" xfId="26901" hidden="1"/>
    <cellStyle name="Comma [0] 11426" xfId="56314" hidden="1"/>
    <cellStyle name="Comma [0] 11427" xfId="26209" hidden="1"/>
    <cellStyle name="Comma [0] 11427" xfId="55622" hidden="1"/>
    <cellStyle name="Comma [0] 11428" xfId="27037" hidden="1"/>
    <cellStyle name="Comma [0] 11428" xfId="56450" hidden="1"/>
    <cellStyle name="Comma [0] 11429" xfId="27039" hidden="1"/>
    <cellStyle name="Comma [0] 11429" xfId="56452" hidden="1"/>
    <cellStyle name="Comma [0] 1143" xfId="4467" hidden="1"/>
    <cellStyle name="Comma [0] 1143" xfId="33890" hidden="1"/>
    <cellStyle name="Comma [0] 11430" xfId="26988" hidden="1"/>
    <cellStyle name="Comma [0] 11430" xfId="56401" hidden="1"/>
    <cellStyle name="Comma [0] 11431" xfId="26964" hidden="1"/>
    <cellStyle name="Comma [0] 11431" xfId="56377" hidden="1"/>
    <cellStyle name="Comma [0] 11432" xfId="26999" hidden="1"/>
    <cellStyle name="Comma [0] 11432" xfId="56412" hidden="1"/>
    <cellStyle name="Comma [0] 11433" xfId="26931" hidden="1"/>
    <cellStyle name="Comma [0] 11433" xfId="56344" hidden="1"/>
    <cellStyle name="Comma [0] 11434" xfId="27001" hidden="1"/>
    <cellStyle name="Comma [0] 11434" xfId="56414" hidden="1"/>
    <cellStyle name="Comma [0] 11435" xfId="27046" hidden="1"/>
    <cellStyle name="Comma [0] 11435" xfId="56459" hidden="1"/>
    <cellStyle name="Comma [0] 11436" xfId="26989" hidden="1"/>
    <cellStyle name="Comma [0] 11436" xfId="56402" hidden="1"/>
    <cellStyle name="Comma [0] 11437" xfId="26946" hidden="1"/>
    <cellStyle name="Comma [0] 11437" xfId="56359" hidden="1"/>
    <cellStyle name="Comma [0] 11438" xfId="27052" hidden="1"/>
    <cellStyle name="Comma [0] 11438" xfId="56465" hidden="1"/>
    <cellStyle name="Comma [0] 11439" xfId="27054" hidden="1"/>
    <cellStyle name="Comma [0] 11439" xfId="56467" hidden="1"/>
    <cellStyle name="Comma [0] 1144" xfId="4426" hidden="1"/>
    <cellStyle name="Comma [0] 1144" xfId="33849" hidden="1"/>
    <cellStyle name="Comma [0] 11440" xfId="27007" hidden="1"/>
    <cellStyle name="Comma [0] 11440" xfId="56420" hidden="1"/>
    <cellStyle name="Comma [0] 11441" xfId="27013" hidden="1"/>
    <cellStyle name="Comma [0] 11441" xfId="56426" hidden="1"/>
    <cellStyle name="Comma [0] 11442" xfId="26900" hidden="1"/>
    <cellStyle name="Comma [0] 11442" xfId="56313" hidden="1"/>
    <cellStyle name="Comma [0] 11443" xfId="26963" hidden="1"/>
    <cellStyle name="Comma [0] 11443" xfId="56376" hidden="1"/>
    <cellStyle name="Comma [0] 11444" xfId="26971" hidden="1"/>
    <cellStyle name="Comma [0] 11444" xfId="56384" hidden="1"/>
    <cellStyle name="Comma [0] 11445" xfId="27060" hidden="1"/>
    <cellStyle name="Comma [0] 11445" xfId="56473" hidden="1"/>
    <cellStyle name="Comma [0] 11446" xfId="26974" hidden="1"/>
    <cellStyle name="Comma [0] 11446" xfId="56387" hidden="1"/>
    <cellStyle name="Comma [0] 11447" xfId="26934" hidden="1"/>
    <cellStyle name="Comma [0] 11447" xfId="56347" hidden="1"/>
    <cellStyle name="Comma [0] 11448" xfId="27065" hidden="1"/>
    <cellStyle name="Comma [0] 11448" xfId="56478" hidden="1"/>
    <cellStyle name="Comma [0] 11449" xfId="27067" hidden="1"/>
    <cellStyle name="Comma [0] 11449" xfId="56480" hidden="1"/>
    <cellStyle name="Comma [0] 1145" xfId="4371" hidden="1"/>
    <cellStyle name="Comma [0] 1145" xfId="33794" hidden="1"/>
    <cellStyle name="Comma [0] 11450" xfId="27026" hidden="1"/>
    <cellStyle name="Comma [0] 11450" xfId="56439" hidden="1"/>
    <cellStyle name="Comma [0] 11451" xfId="27032" hidden="1"/>
    <cellStyle name="Comma [0] 11451" xfId="56445" hidden="1"/>
    <cellStyle name="Comma [0] 11452" xfId="26933" hidden="1"/>
    <cellStyle name="Comma [0] 11452" xfId="56346" hidden="1"/>
    <cellStyle name="Comma [0] 11453" xfId="27014" hidden="1"/>
    <cellStyle name="Comma [0] 11453" xfId="56427" hidden="1"/>
    <cellStyle name="Comma [0] 11454" xfId="26993" hidden="1"/>
    <cellStyle name="Comma [0] 11454" xfId="56406" hidden="1"/>
    <cellStyle name="Comma [0] 11455" xfId="27071" hidden="1"/>
    <cellStyle name="Comma [0] 11455" xfId="56484" hidden="1"/>
    <cellStyle name="Comma [0] 11456" xfId="27012" hidden="1"/>
    <cellStyle name="Comma [0] 11456" xfId="56425" hidden="1"/>
    <cellStyle name="Comma [0] 11457" xfId="26950" hidden="1"/>
    <cellStyle name="Comma [0] 11457" xfId="56363" hidden="1"/>
    <cellStyle name="Comma [0] 11458" xfId="27078" hidden="1"/>
    <cellStyle name="Comma [0] 11458" xfId="56491" hidden="1"/>
    <cellStyle name="Comma [0] 11459" xfId="27080" hidden="1"/>
    <cellStyle name="Comma [0] 11459" xfId="56493" hidden="1"/>
    <cellStyle name="Comma [0] 1146" xfId="4424" hidden="1"/>
    <cellStyle name="Comma [0] 1146" xfId="33847" hidden="1"/>
    <cellStyle name="Comma [0] 11460" xfId="27044" hidden="1"/>
    <cellStyle name="Comma [0] 11460" xfId="56457" hidden="1"/>
    <cellStyle name="Comma [0] 11461" xfId="27049" hidden="1"/>
    <cellStyle name="Comma [0] 11461" xfId="56462" hidden="1"/>
    <cellStyle name="Comma [0] 11462" xfId="26479" hidden="1"/>
    <cellStyle name="Comma [0] 11462" xfId="55892" hidden="1"/>
    <cellStyle name="Comma [0] 11463" xfId="27033" hidden="1"/>
    <cellStyle name="Comma [0] 11463" xfId="56446" hidden="1"/>
    <cellStyle name="Comma [0] 11464" xfId="26938" hidden="1"/>
    <cellStyle name="Comma [0] 11464" xfId="56351" hidden="1"/>
    <cellStyle name="Comma [0] 11465" xfId="27084" hidden="1"/>
    <cellStyle name="Comma [0] 11465" xfId="56497" hidden="1"/>
    <cellStyle name="Comma [0] 11466" xfId="27031" hidden="1"/>
    <cellStyle name="Comma [0] 11466" xfId="56444" hidden="1"/>
    <cellStyle name="Comma [0] 11467" xfId="26970" hidden="1"/>
    <cellStyle name="Comma [0] 11467" xfId="56383" hidden="1"/>
    <cellStyle name="Comma [0] 11468" xfId="27088" hidden="1"/>
    <cellStyle name="Comma [0] 11468" xfId="56501" hidden="1"/>
    <cellStyle name="Comma [0] 11469" xfId="27090" hidden="1"/>
    <cellStyle name="Comma [0] 11469" xfId="56503" hidden="1"/>
    <cellStyle name="Comma [0] 1147" xfId="4408" hidden="1"/>
    <cellStyle name="Comma [0] 1147" xfId="33831" hidden="1"/>
    <cellStyle name="Comma [0] 11470" xfId="27058" hidden="1"/>
    <cellStyle name="Comma [0] 11470" xfId="56471" hidden="1"/>
    <cellStyle name="Comma [0] 11471" xfId="27062" hidden="1"/>
    <cellStyle name="Comma [0] 11471" xfId="56475" hidden="1"/>
    <cellStyle name="Comma [0] 11472" xfId="26952" hidden="1"/>
    <cellStyle name="Comma [0] 11472" xfId="56365" hidden="1"/>
    <cellStyle name="Comma [0] 11473" xfId="27050" hidden="1"/>
    <cellStyle name="Comma [0] 11473" xfId="56463" hidden="1"/>
    <cellStyle name="Comma [0] 11474" xfId="26942" hidden="1"/>
    <cellStyle name="Comma [0] 11474" xfId="56355" hidden="1"/>
    <cellStyle name="Comma [0] 11475" xfId="27094" hidden="1"/>
    <cellStyle name="Comma [0] 11475" xfId="56507" hidden="1"/>
    <cellStyle name="Comma [0] 11476" xfId="27048" hidden="1"/>
    <cellStyle name="Comma [0] 11476" xfId="56461" hidden="1"/>
    <cellStyle name="Comma [0] 11477" xfId="27017" hidden="1"/>
    <cellStyle name="Comma [0] 11477" xfId="56430" hidden="1"/>
    <cellStyle name="Comma [0] 11478" xfId="27098" hidden="1"/>
    <cellStyle name="Comma [0] 11478" xfId="56511" hidden="1"/>
    <cellStyle name="Comma [0] 11479" xfId="27100" hidden="1"/>
    <cellStyle name="Comma [0] 11479" xfId="56513" hidden="1"/>
    <cellStyle name="Comma [0] 1148" xfId="4404" hidden="1"/>
    <cellStyle name="Comma [0] 1148" xfId="33827" hidden="1"/>
    <cellStyle name="Comma [0] 11480" xfId="27086" hidden="1"/>
    <cellStyle name="Comma [0] 11480" xfId="56499" hidden="1"/>
    <cellStyle name="Comma [0] 11481" xfId="27073" hidden="1"/>
    <cellStyle name="Comma [0] 11481" xfId="56486" hidden="1"/>
    <cellStyle name="Comma [0] 11482" xfId="27097" hidden="1"/>
    <cellStyle name="Comma [0] 11482" xfId="56510" hidden="1"/>
    <cellStyle name="Comma [0] 11483" xfId="27063" hidden="1"/>
    <cellStyle name="Comma [0] 11483" xfId="56476" hidden="1"/>
    <cellStyle name="Comma [0] 11484" xfId="27035" hidden="1"/>
    <cellStyle name="Comma [0] 11484" xfId="56448" hidden="1"/>
    <cellStyle name="Comma [0] 11485" xfId="27102" hidden="1"/>
    <cellStyle name="Comma [0] 11485" xfId="56515" hidden="1"/>
    <cellStyle name="Comma [0] 11486" xfId="27059" hidden="1"/>
    <cellStyle name="Comma [0] 11486" xfId="56472" hidden="1"/>
    <cellStyle name="Comma [0] 11487" xfId="27093" hidden="1"/>
    <cellStyle name="Comma [0] 11487" xfId="56506" hidden="1"/>
    <cellStyle name="Comma [0] 11488" xfId="27106" hidden="1"/>
    <cellStyle name="Comma [0] 11488" xfId="56519" hidden="1"/>
    <cellStyle name="Comma [0] 11489" xfId="27108" hidden="1"/>
    <cellStyle name="Comma [0] 11489" xfId="56521" hidden="1"/>
    <cellStyle name="Comma [0] 1149" xfId="4475" hidden="1"/>
    <cellStyle name="Comma [0] 1149" xfId="33898" hidden="1"/>
    <cellStyle name="Comma [0] 11490" xfId="26976" hidden="1"/>
    <cellStyle name="Comma [0] 11490" xfId="56389" hidden="1"/>
    <cellStyle name="Comma [0] 11491" xfId="27096" hidden="1"/>
    <cellStyle name="Comma [0] 11491" xfId="56509" hidden="1"/>
    <cellStyle name="Comma [0] 11492" xfId="27036" hidden="1"/>
    <cellStyle name="Comma [0] 11492" xfId="56449" hidden="1"/>
    <cellStyle name="Comma [0] 11493" xfId="27070" hidden="1"/>
    <cellStyle name="Comma [0] 11493" xfId="56483" hidden="1"/>
    <cellStyle name="Comma [0] 11494" xfId="27083" hidden="1"/>
    <cellStyle name="Comma [0] 11494" xfId="56496" hidden="1"/>
    <cellStyle name="Comma [0] 11495" xfId="27111" hidden="1"/>
    <cellStyle name="Comma [0] 11495" xfId="56524" hidden="1"/>
    <cellStyle name="Comma [0] 11496" xfId="27074" hidden="1"/>
    <cellStyle name="Comma [0] 11496" xfId="56487" hidden="1"/>
    <cellStyle name="Comma [0] 11497" xfId="27034" hidden="1"/>
    <cellStyle name="Comma [0] 11497" xfId="56447" hidden="1"/>
    <cellStyle name="Comma [0] 11498" xfId="27113" hidden="1"/>
    <cellStyle name="Comma [0] 11498" xfId="56526" hidden="1"/>
    <cellStyle name="Comma [0] 11499" xfId="27115" hidden="1"/>
    <cellStyle name="Comma [0] 11499" xfId="56528" hidden="1"/>
    <cellStyle name="Comma [0] 115" xfId="2274" hidden="1"/>
    <cellStyle name="Comma [0] 115" xfId="31697" hidden="1"/>
    <cellStyle name="Comma [0] 1150" xfId="4341" hidden="1"/>
    <cellStyle name="Comma [0] 1150" xfId="33764" hidden="1"/>
    <cellStyle name="Comma [0] 11500" xfId="25896" hidden="1"/>
    <cellStyle name="Comma [0] 11500" xfId="55309" hidden="1"/>
    <cellStyle name="Comma [0] 11501" xfId="25883" hidden="1"/>
    <cellStyle name="Comma [0] 11501" xfId="55296" hidden="1"/>
    <cellStyle name="Comma [0] 11502" xfId="25877" hidden="1"/>
    <cellStyle name="Comma [0] 11502" xfId="55290" hidden="1"/>
    <cellStyle name="Comma [0] 11503" xfId="27120" hidden="1"/>
    <cellStyle name="Comma [0] 11503" xfId="56533" hidden="1"/>
    <cellStyle name="Comma [0] 11504" xfId="27123" hidden="1"/>
    <cellStyle name="Comma [0] 11504" xfId="56536" hidden="1"/>
    <cellStyle name="Comma [0] 11505" xfId="25878" hidden="1"/>
    <cellStyle name="Comma [0] 11505" xfId="55291" hidden="1"/>
    <cellStyle name="Comma [0] 11506" xfId="27118" hidden="1"/>
    <cellStyle name="Comma [0] 11506" xfId="56531" hidden="1"/>
    <cellStyle name="Comma [0] 11507" xfId="27125" hidden="1"/>
    <cellStyle name="Comma [0] 11507" xfId="56538" hidden="1"/>
    <cellStyle name="Comma [0] 11508" xfId="27127" hidden="1"/>
    <cellStyle name="Comma [0] 11508" xfId="56540" hidden="1"/>
    <cellStyle name="Comma [0] 11509" xfId="25886" hidden="1"/>
    <cellStyle name="Comma [0] 11509" xfId="55299" hidden="1"/>
    <cellStyle name="Comma [0] 1151" xfId="4334" hidden="1"/>
    <cellStyle name="Comma [0] 1151" xfId="33757" hidden="1"/>
    <cellStyle name="Comma [0] 11510" xfId="26162" hidden="1"/>
    <cellStyle name="Comma [0] 11510" xfId="55575" hidden="1"/>
    <cellStyle name="Comma [0] 11511" xfId="27138" hidden="1"/>
    <cellStyle name="Comma [0] 11511" xfId="56551" hidden="1"/>
    <cellStyle name="Comma [0] 11512" xfId="27147" hidden="1"/>
    <cellStyle name="Comma [0] 11512" xfId="56560" hidden="1"/>
    <cellStyle name="Comma [0] 11513" xfId="27158" hidden="1"/>
    <cellStyle name="Comma [0] 11513" xfId="56571" hidden="1"/>
    <cellStyle name="Comma [0] 11514" xfId="27164" hidden="1"/>
    <cellStyle name="Comma [0] 11514" xfId="56577" hidden="1"/>
    <cellStyle name="Comma [0] 11515" xfId="27146" hidden="1"/>
    <cellStyle name="Comma [0] 11515" xfId="56559" hidden="1"/>
    <cellStyle name="Comma [0] 11516" xfId="27156" hidden="1"/>
    <cellStyle name="Comma [0] 11516" xfId="56569" hidden="1"/>
    <cellStyle name="Comma [0] 11517" xfId="27176" hidden="1"/>
    <cellStyle name="Comma [0] 11517" xfId="56589" hidden="1"/>
    <cellStyle name="Comma [0] 11518" xfId="27178" hidden="1"/>
    <cellStyle name="Comma [0] 11518" xfId="56591" hidden="1"/>
    <cellStyle name="Comma [0] 11519" xfId="27129" hidden="1"/>
    <cellStyle name="Comma [0] 11519" xfId="56542" hidden="1"/>
    <cellStyle name="Comma [0] 1152" xfId="4483" hidden="1"/>
    <cellStyle name="Comma [0] 1152" xfId="33906" hidden="1"/>
    <cellStyle name="Comma [0] 11520" xfId="25912" hidden="1"/>
    <cellStyle name="Comma [0] 11520" xfId="55325" hidden="1"/>
    <cellStyle name="Comma [0] 11521" xfId="27132" hidden="1"/>
    <cellStyle name="Comma [0] 11521" xfId="56545" hidden="1"/>
    <cellStyle name="Comma [0] 11522" xfId="25889" hidden="1"/>
    <cellStyle name="Comma [0] 11522" xfId="55302" hidden="1"/>
    <cellStyle name="Comma [0] 11523" xfId="25887" hidden="1"/>
    <cellStyle name="Comma [0] 11523" xfId="55300" hidden="1"/>
    <cellStyle name="Comma [0] 11524" xfId="27183" hidden="1"/>
    <cellStyle name="Comma [0] 11524" xfId="56596" hidden="1"/>
    <cellStyle name="Comma [0] 11525" xfId="26164" hidden="1"/>
    <cellStyle name="Comma [0] 11525" xfId="55577" hidden="1"/>
    <cellStyle name="Comma [0] 11526" xfId="25891" hidden="1"/>
    <cellStyle name="Comma [0] 11526" xfId="55304" hidden="1"/>
    <cellStyle name="Comma [0] 11527" xfId="27195" hidden="1"/>
    <cellStyle name="Comma [0] 11527" xfId="56608" hidden="1"/>
    <cellStyle name="Comma [0] 11528" xfId="27197" hidden="1"/>
    <cellStyle name="Comma [0] 11528" xfId="56610" hidden="1"/>
    <cellStyle name="Comma [0] 11529" xfId="27186" hidden="1"/>
    <cellStyle name="Comma [0] 11529" xfId="56599" hidden="1"/>
    <cellStyle name="Comma [0] 1153" xfId="4485" hidden="1"/>
    <cellStyle name="Comma [0] 1153" xfId="33908" hidden="1"/>
    <cellStyle name="Comma [0] 11530" xfId="27194" hidden="1"/>
    <cellStyle name="Comma [0] 11530" xfId="56607" hidden="1"/>
    <cellStyle name="Comma [0] 11531" xfId="25892" hidden="1"/>
    <cellStyle name="Comma [0] 11531" xfId="55305" hidden="1"/>
    <cellStyle name="Comma [0] 11532" xfId="27180" hidden="1"/>
    <cellStyle name="Comma [0] 11532" xfId="56593" hidden="1"/>
    <cellStyle name="Comma [0] 11533" xfId="27213" hidden="1"/>
    <cellStyle name="Comma [0] 11533" xfId="56626" hidden="1"/>
    <cellStyle name="Comma [0] 11534" xfId="27221" hidden="1"/>
    <cellStyle name="Comma [0] 11534" xfId="56634" hidden="1"/>
    <cellStyle name="Comma [0] 11535" xfId="27130" hidden="1"/>
    <cellStyle name="Comma [0] 11535" xfId="56543" hidden="1"/>
    <cellStyle name="Comma [0] 11536" xfId="27209" hidden="1"/>
    <cellStyle name="Comma [0] 11536" xfId="56622" hidden="1"/>
    <cellStyle name="Comma [0] 11537" xfId="27230" hidden="1"/>
    <cellStyle name="Comma [0] 11537" xfId="56643" hidden="1"/>
    <cellStyle name="Comma [0] 11538" xfId="27232" hidden="1"/>
    <cellStyle name="Comma [0] 11538" xfId="56645" hidden="1"/>
    <cellStyle name="Comma [0] 11539" xfId="27191" hidden="1"/>
    <cellStyle name="Comma [0] 11539" xfId="56604" hidden="1"/>
    <cellStyle name="Comma [0] 1154" xfId="4434" hidden="1"/>
    <cellStyle name="Comma [0] 1154" xfId="33857" hidden="1"/>
    <cellStyle name="Comma [0] 11540" xfId="27136" hidden="1"/>
    <cellStyle name="Comma [0] 11540" xfId="56549" hidden="1"/>
    <cellStyle name="Comma [0] 11541" xfId="27189" hidden="1"/>
    <cellStyle name="Comma [0] 11541" xfId="56602" hidden="1"/>
    <cellStyle name="Comma [0] 11542" xfId="27173" hidden="1"/>
    <cellStyle name="Comma [0] 11542" xfId="56586" hidden="1"/>
    <cellStyle name="Comma [0] 11543" xfId="27169" hidden="1"/>
    <cellStyle name="Comma [0] 11543" xfId="56582" hidden="1"/>
    <cellStyle name="Comma [0] 11544" xfId="27240" hidden="1"/>
    <cellStyle name="Comma [0] 11544" xfId="56653" hidden="1"/>
    <cellStyle name="Comma [0] 11545" xfId="25880" hidden="1"/>
    <cellStyle name="Comma [0] 11545" xfId="55293" hidden="1"/>
    <cellStyle name="Comma [0] 11546" xfId="25885" hidden="1"/>
    <cellStyle name="Comma [0] 11546" xfId="55298" hidden="1"/>
    <cellStyle name="Comma [0] 11547" xfId="27248" hidden="1"/>
    <cellStyle name="Comma [0] 11547" xfId="56661" hidden="1"/>
    <cellStyle name="Comma [0] 11548" xfId="27250" hidden="1"/>
    <cellStyle name="Comma [0] 11548" xfId="56663" hidden="1"/>
    <cellStyle name="Comma [0] 11549" xfId="27199" hidden="1"/>
    <cellStyle name="Comma [0] 11549" xfId="56612" hidden="1"/>
    <cellStyle name="Comma [0] 1155" xfId="4410" hidden="1"/>
    <cellStyle name="Comma [0] 1155" xfId="33833" hidden="1"/>
    <cellStyle name="Comma [0] 11550" xfId="27175" hidden="1"/>
    <cellStyle name="Comma [0] 11550" xfId="56588" hidden="1"/>
    <cellStyle name="Comma [0] 11551" xfId="27210" hidden="1"/>
    <cellStyle name="Comma [0] 11551" xfId="56623" hidden="1"/>
    <cellStyle name="Comma [0] 11552" xfId="27142" hidden="1"/>
    <cellStyle name="Comma [0] 11552" xfId="56555" hidden="1"/>
    <cellStyle name="Comma [0] 11553" xfId="27212" hidden="1"/>
    <cellStyle name="Comma [0] 11553" xfId="56625" hidden="1"/>
    <cellStyle name="Comma [0] 11554" xfId="27257" hidden="1"/>
    <cellStyle name="Comma [0] 11554" xfId="56670" hidden="1"/>
    <cellStyle name="Comma [0] 11555" xfId="27200" hidden="1"/>
    <cellStyle name="Comma [0] 11555" xfId="56613" hidden="1"/>
    <cellStyle name="Comma [0] 11556" xfId="27157" hidden="1"/>
    <cellStyle name="Comma [0] 11556" xfId="56570" hidden="1"/>
    <cellStyle name="Comma [0] 11557" xfId="27263" hidden="1"/>
    <cellStyle name="Comma [0] 11557" xfId="56676" hidden="1"/>
    <cellStyle name="Comma [0] 11558" xfId="27265" hidden="1"/>
    <cellStyle name="Comma [0] 11558" xfId="56678" hidden="1"/>
    <cellStyle name="Comma [0] 11559" xfId="27218" hidden="1"/>
    <cellStyle name="Comma [0] 11559" xfId="56631" hidden="1"/>
    <cellStyle name="Comma [0] 1156" xfId="4445" hidden="1"/>
    <cellStyle name="Comma [0] 1156" xfId="33868" hidden="1"/>
    <cellStyle name="Comma [0] 11560" xfId="27224" hidden="1"/>
    <cellStyle name="Comma [0] 11560" xfId="56637" hidden="1"/>
    <cellStyle name="Comma [0] 11561" xfId="25881" hidden="1"/>
    <cellStyle name="Comma [0] 11561" xfId="55294" hidden="1"/>
    <cellStyle name="Comma [0] 11562" xfId="27174" hidden="1"/>
    <cellStyle name="Comma [0] 11562" xfId="56587" hidden="1"/>
    <cellStyle name="Comma [0] 11563" xfId="27182" hidden="1"/>
    <cellStyle name="Comma [0] 11563" xfId="56595" hidden="1"/>
    <cellStyle name="Comma [0] 11564" xfId="27271" hidden="1"/>
    <cellStyle name="Comma [0] 11564" xfId="56684" hidden="1"/>
    <cellStyle name="Comma [0] 11565" xfId="27185" hidden="1"/>
    <cellStyle name="Comma [0] 11565" xfId="56598" hidden="1"/>
    <cellStyle name="Comma [0] 11566" xfId="27145" hidden="1"/>
    <cellStyle name="Comma [0] 11566" xfId="56558" hidden="1"/>
    <cellStyle name="Comma [0] 11567" xfId="27276" hidden="1"/>
    <cellStyle name="Comma [0] 11567" xfId="56689" hidden="1"/>
    <cellStyle name="Comma [0] 11568" xfId="27278" hidden="1"/>
    <cellStyle name="Comma [0] 11568" xfId="56691" hidden="1"/>
    <cellStyle name="Comma [0] 11569" xfId="27237" hidden="1"/>
    <cellStyle name="Comma [0] 11569" xfId="56650" hidden="1"/>
    <cellStyle name="Comma [0] 1157" xfId="4377" hidden="1"/>
    <cellStyle name="Comma [0] 1157" xfId="33800" hidden="1"/>
    <cellStyle name="Comma [0] 11570" xfId="27243" hidden="1"/>
    <cellStyle name="Comma [0] 11570" xfId="56656" hidden="1"/>
    <cellStyle name="Comma [0] 11571" xfId="27144" hidden="1"/>
    <cellStyle name="Comma [0] 11571" xfId="56557" hidden="1"/>
    <cellStyle name="Comma [0] 11572" xfId="27225" hidden="1"/>
    <cellStyle name="Comma [0] 11572" xfId="56638" hidden="1"/>
    <cellStyle name="Comma [0] 11573" xfId="27204" hidden="1"/>
    <cellStyle name="Comma [0] 11573" xfId="56617" hidden="1"/>
    <cellStyle name="Comma [0] 11574" xfId="27282" hidden="1"/>
    <cellStyle name="Comma [0] 11574" xfId="56695" hidden="1"/>
    <cellStyle name="Comma [0] 11575" xfId="27223" hidden="1"/>
    <cellStyle name="Comma [0] 11575" xfId="56636" hidden="1"/>
    <cellStyle name="Comma [0] 11576" xfId="27161" hidden="1"/>
    <cellStyle name="Comma [0] 11576" xfId="56574" hidden="1"/>
    <cellStyle name="Comma [0] 11577" xfId="27289" hidden="1"/>
    <cellStyle name="Comma [0] 11577" xfId="56702" hidden="1"/>
    <cellStyle name="Comma [0] 11578" xfId="27291" hidden="1"/>
    <cellStyle name="Comma [0] 11578" xfId="56704" hidden="1"/>
    <cellStyle name="Comma [0] 11579" xfId="27255" hidden="1"/>
    <cellStyle name="Comma [0] 11579" xfId="56668" hidden="1"/>
    <cellStyle name="Comma [0] 1158" xfId="4447" hidden="1"/>
    <cellStyle name="Comma [0] 1158" xfId="33870" hidden="1"/>
    <cellStyle name="Comma [0] 11580" xfId="27260" hidden="1"/>
    <cellStyle name="Comma [0] 11580" xfId="56673" hidden="1"/>
    <cellStyle name="Comma [0] 11581" xfId="25894" hidden="1"/>
    <cellStyle name="Comma [0] 11581" xfId="55307" hidden="1"/>
    <cellStyle name="Comma [0] 11582" xfId="27244" hidden="1"/>
    <cellStyle name="Comma [0] 11582" xfId="56657" hidden="1"/>
    <cellStyle name="Comma [0] 11583" xfId="27149" hidden="1"/>
    <cellStyle name="Comma [0] 11583" xfId="56562" hidden="1"/>
    <cellStyle name="Comma [0] 11584" xfId="27295" hidden="1"/>
    <cellStyle name="Comma [0] 11584" xfId="56708" hidden="1"/>
    <cellStyle name="Comma [0] 11585" xfId="27242" hidden="1"/>
    <cellStyle name="Comma [0] 11585" xfId="56655" hidden="1"/>
    <cellStyle name="Comma [0] 11586" xfId="27181" hidden="1"/>
    <cellStyle name="Comma [0] 11586" xfId="56594" hidden="1"/>
    <cellStyle name="Comma [0] 11587" xfId="27299" hidden="1"/>
    <cellStyle name="Comma [0] 11587" xfId="56712" hidden="1"/>
    <cellStyle name="Comma [0] 11588" xfId="27301" hidden="1"/>
    <cellStyle name="Comma [0] 11588" xfId="56714" hidden="1"/>
    <cellStyle name="Comma [0] 11589" xfId="27269" hidden="1"/>
    <cellStyle name="Comma [0] 11589" xfId="56682" hidden="1"/>
    <cellStyle name="Comma [0] 1159" xfId="4492" hidden="1"/>
    <cellStyle name="Comma [0] 1159" xfId="33915" hidden="1"/>
    <cellStyle name="Comma [0] 11590" xfId="27273" hidden="1"/>
    <cellStyle name="Comma [0] 11590" xfId="56686" hidden="1"/>
    <cellStyle name="Comma [0] 11591" xfId="27163" hidden="1"/>
    <cellStyle name="Comma [0] 11591" xfId="56576" hidden="1"/>
    <cellStyle name="Comma [0] 11592" xfId="27261" hidden="1"/>
    <cellStyle name="Comma [0] 11592" xfId="56674" hidden="1"/>
    <cellStyle name="Comma [0] 11593" xfId="27153" hidden="1"/>
    <cellStyle name="Comma [0] 11593" xfId="56566" hidden="1"/>
    <cellStyle name="Comma [0] 11594" xfId="27305" hidden="1"/>
    <cellStyle name="Comma [0] 11594" xfId="56718" hidden="1"/>
    <cellStyle name="Comma [0] 11595" xfId="27259" hidden="1"/>
    <cellStyle name="Comma [0] 11595" xfId="56672" hidden="1"/>
    <cellStyle name="Comma [0] 11596" xfId="27228" hidden="1"/>
    <cellStyle name="Comma [0] 11596" xfId="56641" hidden="1"/>
    <cellStyle name="Comma [0] 11597" xfId="27309" hidden="1"/>
    <cellStyle name="Comma [0] 11597" xfId="56722" hidden="1"/>
    <cellStyle name="Comma [0] 11598" xfId="27311" hidden="1"/>
    <cellStyle name="Comma [0] 11598" xfId="56724" hidden="1"/>
    <cellStyle name="Comma [0] 11599" xfId="27297" hidden="1"/>
    <cellStyle name="Comma [0] 11599" xfId="56710" hidden="1"/>
    <cellStyle name="Comma [0] 116" xfId="2420" hidden="1"/>
    <cellStyle name="Comma [0] 116" xfId="31843" hidden="1"/>
    <cellStyle name="Comma [0] 1160" xfId="4435" hidden="1"/>
    <cellStyle name="Comma [0] 1160" xfId="33858" hidden="1"/>
    <cellStyle name="Comma [0] 11600" xfId="27284" hidden="1"/>
    <cellStyle name="Comma [0] 11600" xfId="56697" hidden="1"/>
    <cellStyle name="Comma [0] 11601" xfId="27308" hidden="1"/>
    <cellStyle name="Comma [0] 11601" xfId="56721" hidden="1"/>
    <cellStyle name="Comma [0] 11602" xfId="27274" hidden="1"/>
    <cellStyle name="Comma [0] 11602" xfId="56687" hidden="1"/>
    <cellStyle name="Comma [0] 11603" xfId="27246" hidden="1"/>
    <cellStyle name="Comma [0] 11603" xfId="56659" hidden="1"/>
    <cellStyle name="Comma [0] 11604" xfId="27313" hidden="1"/>
    <cellStyle name="Comma [0] 11604" xfId="56726" hidden="1"/>
    <cellStyle name="Comma [0] 11605" xfId="27270" hidden="1"/>
    <cellStyle name="Comma [0] 11605" xfId="56683" hidden="1"/>
    <cellStyle name="Comma [0] 11606" xfId="27304" hidden="1"/>
    <cellStyle name="Comma [0] 11606" xfId="56717" hidden="1"/>
    <cellStyle name="Comma [0] 11607" xfId="27317" hidden="1"/>
    <cellStyle name="Comma [0] 11607" xfId="56730" hidden="1"/>
    <cellStyle name="Comma [0] 11608" xfId="27319" hidden="1"/>
    <cellStyle name="Comma [0] 11608" xfId="56732" hidden="1"/>
    <cellStyle name="Comma [0] 11609" xfId="27187" hidden="1"/>
    <cellStyle name="Comma [0] 11609" xfId="56600" hidden="1"/>
    <cellStyle name="Comma [0] 1161" xfId="4392" hidden="1"/>
    <cellStyle name="Comma [0] 1161" xfId="33815" hidden="1"/>
    <cellStyle name="Comma [0] 11610" xfId="27307" hidden="1"/>
    <cellStyle name="Comma [0] 11610" xfId="56720" hidden="1"/>
    <cellStyle name="Comma [0] 11611" xfId="27247" hidden="1"/>
    <cellStyle name="Comma [0] 11611" xfId="56660" hidden="1"/>
    <cellStyle name="Comma [0] 11612" xfId="27281" hidden="1"/>
    <cellStyle name="Comma [0] 11612" xfId="56694" hidden="1"/>
    <cellStyle name="Comma [0] 11613" xfId="27294" hidden="1"/>
    <cellStyle name="Comma [0] 11613" xfId="56707" hidden="1"/>
    <cellStyle name="Comma [0] 11614" xfId="27322" hidden="1"/>
    <cellStyle name="Comma [0] 11614" xfId="56735" hidden="1"/>
    <cellStyle name="Comma [0] 11615" xfId="27285" hidden="1"/>
    <cellStyle name="Comma [0] 11615" xfId="56698" hidden="1"/>
    <cellStyle name="Comma [0] 11616" xfId="27245" hidden="1"/>
    <cellStyle name="Comma [0] 11616" xfId="56658" hidden="1"/>
    <cellStyle name="Comma [0] 11617" xfId="27324" hidden="1"/>
    <cellStyle name="Comma [0] 11617" xfId="56737" hidden="1"/>
    <cellStyle name="Comma [0] 11618" xfId="27326" hidden="1"/>
    <cellStyle name="Comma [0] 11618" xfId="56739" hidden="1"/>
    <cellStyle name="Comma [0] 11619" xfId="27385" hidden="1"/>
    <cellStyle name="Comma [0] 11619" xfId="56798" hidden="1"/>
    <cellStyle name="Comma [0] 1162" xfId="4498" hidden="1"/>
    <cellStyle name="Comma [0] 1162" xfId="33921" hidden="1"/>
    <cellStyle name="Comma [0] 11620" xfId="27404" hidden="1"/>
    <cellStyle name="Comma [0] 11620" xfId="56817" hidden="1"/>
    <cellStyle name="Comma [0] 11621" xfId="27411" hidden="1"/>
    <cellStyle name="Comma [0] 11621" xfId="56824" hidden="1"/>
    <cellStyle name="Comma [0] 11622" xfId="27418" hidden="1"/>
    <cellStyle name="Comma [0] 11622" xfId="56831" hidden="1"/>
    <cellStyle name="Comma [0] 11623" xfId="27423" hidden="1"/>
    <cellStyle name="Comma [0] 11623" xfId="56836" hidden="1"/>
    <cellStyle name="Comma [0] 11624" xfId="27410" hidden="1"/>
    <cellStyle name="Comma [0] 11624" xfId="56823" hidden="1"/>
    <cellStyle name="Comma [0] 11625" xfId="27415" hidden="1"/>
    <cellStyle name="Comma [0] 11625" xfId="56828" hidden="1"/>
    <cellStyle name="Comma [0] 11626" xfId="27427" hidden="1"/>
    <cellStyle name="Comma [0] 11626" xfId="56840" hidden="1"/>
    <cellStyle name="Comma [0] 11627" xfId="27429" hidden="1"/>
    <cellStyle name="Comma [0] 11627" xfId="56842" hidden="1"/>
    <cellStyle name="Comma [0] 11628" xfId="27400" hidden="1"/>
    <cellStyle name="Comma [0] 11628" xfId="56813" hidden="1"/>
    <cellStyle name="Comma [0] 11629" xfId="27389" hidden="1"/>
    <cellStyle name="Comma [0] 11629" xfId="56802" hidden="1"/>
    <cellStyle name="Comma [0] 1163" xfId="4500" hidden="1"/>
    <cellStyle name="Comma [0] 1163" xfId="33923" hidden="1"/>
    <cellStyle name="Comma [0] 11630" xfId="27440" hidden="1"/>
    <cellStyle name="Comma [0] 11630" xfId="56853" hidden="1"/>
    <cellStyle name="Comma [0] 11631" xfId="27449" hidden="1"/>
    <cellStyle name="Comma [0] 11631" xfId="56862" hidden="1"/>
    <cellStyle name="Comma [0] 11632" xfId="27460" hidden="1"/>
    <cellStyle name="Comma [0] 11632" xfId="56873" hidden="1"/>
    <cellStyle name="Comma [0] 11633" xfId="27466" hidden="1"/>
    <cellStyle name="Comma [0] 11633" xfId="56879" hidden="1"/>
    <cellStyle name="Comma [0] 11634" xfId="27448" hidden="1"/>
    <cellStyle name="Comma [0] 11634" xfId="56861" hidden="1"/>
    <cellStyle name="Comma [0] 11635" xfId="27458" hidden="1"/>
    <cellStyle name="Comma [0] 11635" xfId="56871" hidden="1"/>
    <cellStyle name="Comma [0] 11636" xfId="27478" hidden="1"/>
    <cellStyle name="Comma [0] 11636" xfId="56891" hidden="1"/>
    <cellStyle name="Comma [0] 11637" xfId="27480" hidden="1"/>
    <cellStyle name="Comma [0] 11637" xfId="56893" hidden="1"/>
    <cellStyle name="Comma [0] 11638" xfId="27431" hidden="1"/>
    <cellStyle name="Comma [0] 11638" xfId="56844" hidden="1"/>
    <cellStyle name="Comma [0] 11639" xfId="27392" hidden="1"/>
    <cellStyle name="Comma [0] 11639" xfId="56805" hidden="1"/>
    <cellStyle name="Comma [0] 1164" xfId="4453" hidden="1"/>
    <cellStyle name="Comma [0] 1164" xfId="33876" hidden="1"/>
    <cellStyle name="Comma [0] 11640" xfId="27434" hidden="1"/>
    <cellStyle name="Comma [0] 11640" xfId="56847" hidden="1"/>
    <cellStyle name="Comma [0] 11641" xfId="27397" hidden="1"/>
    <cellStyle name="Comma [0] 11641" xfId="56810" hidden="1"/>
    <cellStyle name="Comma [0] 11642" xfId="27399" hidden="1"/>
    <cellStyle name="Comma [0] 11642" xfId="56812" hidden="1"/>
    <cellStyle name="Comma [0] 11643" xfId="27485" hidden="1"/>
    <cellStyle name="Comma [0] 11643" xfId="56898" hidden="1"/>
    <cellStyle name="Comma [0] 11644" xfId="27388" hidden="1"/>
    <cellStyle name="Comma [0] 11644" xfId="56801" hidden="1"/>
    <cellStyle name="Comma [0] 11645" xfId="27396" hidden="1"/>
    <cellStyle name="Comma [0] 11645" xfId="56809" hidden="1"/>
    <cellStyle name="Comma [0] 11646" xfId="27497" hidden="1"/>
    <cellStyle name="Comma [0] 11646" xfId="56910" hidden="1"/>
    <cellStyle name="Comma [0] 11647" xfId="27499" hidden="1"/>
    <cellStyle name="Comma [0] 11647" xfId="56912" hidden="1"/>
    <cellStyle name="Comma [0] 11648" xfId="27488" hidden="1"/>
    <cellStyle name="Comma [0] 11648" xfId="56901" hidden="1"/>
    <cellStyle name="Comma [0] 11649" xfId="27496" hidden="1"/>
    <cellStyle name="Comma [0] 11649" xfId="56909" hidden="1"/>
    <cellStyle name="Comma [0] 1165" xfId="4459" hidden="1"/>
    <cellStyle name="Comma [0] 1165" xfId="33882" hidden="1"/>
    <cellStyle name="Comma [0] 11650" xfId="27394" hidden="1"/>
    <cellStyle name="Comma [0] 11650" xfId="56807" hidden="1"/>
    <cellStyle name="Comma [0] 11651" xfId="27482" hidden="1"/>
    <cellStyle name="Comma [0] 11651" xfId="56895" hidden="1"/>
    <cellStyle name="Comma [0] 11652" xfId="27515" hidden="1"/>
    <cellStyle name="Comma [0] 11652" xfId="56928" hidden="1"/>
    <cellStyle name="Comma [0] 11653" xfId="27523" hidden="1"/>
    <cellStyle name="Comma [0] 11653" xfId="56936" hidden="1"/>
    <cellStyle name="Comma [0] 11654" xfId="27432" hidden="1"/>
    <cellStyle name="Comma [0] 11654" xfId="56845" hidden="1"/>
    <cellStyle name="Comma [0] 11655" xfId="27511" hidden="1"/>
    <cellStyle name="Comma [0] 11655" xfId="56924" hidden="1"/>
    <cellStyle name="Comma [0] 11656" xfId="27532" hidden="1"/>
    <cellStyle name="Comma [0] 11656" xfId="56945" hidden="1"/>
    <cellStyle name="Comma [0] 11657" xfId="27534" hidden="1"/>
    <cellStyle name="Comma [0] 11657" xfId="56947" hidden="1"/>
    <cellStyle name="Comma [0] 11658" xfId="27493" hidden="1"/>
    <cellStyle name="Comma [0] 11658" xfId="56906" hidden="1"/>
    <cellStyle name="Comma [0] 11659" xfId="27438" hidden="1"/>
    <cellStyle name="Comma [0] 11659" xfId="56851" hidden="1"/>
    <cellStyle name="Comma [0] 1166" xfId="4340" hidden="1"/>
    <cellStyle name="Comma [0] 1166" xfId="33763" hidden="1"/>
    <cellStyle name="Comma [0] 11660" xfId="27491" hidden="1"/>
    <cellStyle name="Comma [0] 11660" xfId="56904" hidden="1"/>
    <cellStyle name="Comma [0] 11661" xfId="27475" hidden="1"/>
    <cellStyle name="Comma [0] 11661" xfId="56888" hidden="1"/>
    <cellStyle name="Comma [0] 11662" xfId="27471" hidden="1"/>
    <cellStyle name="Comma [0] 11662" xfId="56884" hidden="1"/>
    <cellStyle name="Comma [0] 11663" xfId="27542" hidden="1"/>
    <cellStyle name="Comma [0] 11663" xfId="56955" hidden="1"/>
    <cellStyle name="Comma [0] 11664" xfId="27408" hidden="1"/>
    <cellStyle name="Comma [0] 11664" xfId="56821" hidden="1"/>
    <cellStyle name="Comma [0] 11665" xfId="27401" hidden="1"/>
    <cellStyle name="Comma [0] 11665" xfId="56814" hidden="1"/>
    <cellStyle name="Comma [0] 11666" xfId="27550" hidden="1"/>
    <cellStyle name="Comma [0] 11666" xfId="56963" hidden="1"/>
    <cellStyle name="Comma [0] 11667" xfId="27552" hidden="1"/>
    <cellStyle name="Comma [0] 11667" xfId="56965" hidden="1"/>
    <cellStyle name="Comma [0] 11668" xfId="27501" hidden="1"/>
    <cellStyle name="Comma [0] 11668" xfId="56914" hidden="1"/>
    <cellStyle name="Comma [0] 11669" xfId="27477" hidden="1"/>
    <cellStyle name="Comma [0] 11669" xfId="56890" hidden="1"/>
    <cellStyle name="Comma [0] 1167" xfId="4409" hidden="1"/>
    <cellStyle name="Comma [0] 1167" xfId="33832" hidden="1"/>
    <cellStyle name="Comma [0] 11670" xfId="27512" hidden="1"/>
    <cellStyle name="Comma [0] 11670" xfId="56925" hidden="1"/>
    <cellStyle name="Comma [0] 11671" xfId="27444" hidden="1"/>
    <cellStyle name="Comma [0] 11671" xfId="56857" hidden="1"/>
    <cellStyle name="Comma [0] 11672" xfId="27514" hidden="1"/>
    <cellStyle name="Comma [0] 11672" xfId="56927" hidden="1"/>
    <cellStyle name="Comma [0] 11673" xfId="27559" hidden="1"/>
    <cellStyle name="Comma [0] 11673" xfId="56972" hidden="1"/>
    <cellStyle name="Comma [0] 11674" xfId="27502" hidden="1"/>
    <cellStyle name="Comma [0] 11674" xfId="56915" hidden="1"/>
    <cellStyle name="Comma [0] 11675" xfId="27459" hidden="1"/>
    <cellStyle name="Comma [0] 11675" xfId="56872" hidden="1"/>
    <cellStyle name="Comma [0] 11676" xfId="27565" hidden="1"/>
    <cellStyle name="Comma [0] 11676" xfId="56978" hidden="1"/>
    <cellStyle name="Comma [0] 11677" xfId="27567" hidden="1"/>
    <cellStyle name="Comma [0] 11677" xfId="56980" hidden="1"/>
    <cellStyle name="Comma [0] 11678" xfId="27520" hidden="1"/>
    <cellStyle name="Comma [0] 11678" xfId="56933" hidden="1"/>
    <cellStyle name="Comma [0] 11679" xfId="27526" hidden="1"/>
    <cellStyle name="Comma [0] 11679" xfId="56939" hidden="1"/>
    <cellStyle name="Comma [0] 1168" xfId="4417" hidden="1"/>
    <cellStyle name="Comma [0] 1168" xfId="33840" hidden="1"/>
    <cellStyle name="Comma [0] 11680" xfId="27407" hidden="1"/>
    <cellStyle name="Comma [0] 11680" xfId="56820" hidden="1"/>
    <cellStyle name="Comma [0] 11681" xfId="27476" hidden="1"/>
    <cellStyle name="Comma [0] 11681" xfId="56889" hidden="1"/>
    <cellStyle name="Comma [0] 11682" xfId="27484" hidden="1"/>
    <cellStyle name="Comma [0] 11682" xfId="56897" hidden="1"/>
    <cellStyle name="Comma [0] 11683" xfId="27573" hidden="1"/>
    <cellStyle name="Comma [0] 11683" xfId="56986" hidden="1"/>
    <cellStyle name="Comma [0] 11684" xfId="27487" hidden="1"/>
    <cellStyle name="Comma [0] 11684" xfId="56900" hidden="1"/>
    <cellStyle name="Comma [0] 11685" xfId="27447" hidden="1"/>
    <cellStyle name="Comma [0] 11685" xfId="56860" hidden="1"/>
    <cellStyle name="Comma [0] 11686" xfId="27578" hidden="1"/>
    <cellStyle name="Comma [0] 11686" xfId="56991" hidden="1"/>
    <cellStyle name="Comma [0] 11687" xfId="27580" hidden="1"/>
    <cellStyle name="Comma [0] 11687" xfId="56993" hidden="1"/>
    <cellStyle name="Comma [0] 11688" xfId="27539" hidden="1"/>
    <cellStyle name="Comma [0] 11688" xfId="56952" hidden="1"/>
    <cellStyle name="Comma [0] 11689" xfId="27545" hidden="1"/>
    <cellStyle name="Comma [0] 11689" xfId="56958" hidden="1"/>
    <cellStyle name="Comma [0] 1169" xfId="4506" hidden="1"/>
    <cellStyle name="Comma [0] 1169" xfId="33929" hidden="1"/>
    <cellStyle name="Comma [0] 11690" xfId="27446" hidden="1"/>
    <cellStyle name="Comma [0] 11690" xfId="56859" hidden="1"/>
    <cellStyle name="Comma [0] 11691" xfId="27527" hidden="1"/>
    <cellStyle name="Comma [0] 11691" xfId="56940" hidden="1"/>
    <cellStyle name="Comma [0] 11692" xfId="27506" hidden="1"/>
    <cellStyle name="Comma [0] 11692" xfId="56919" hidden="1"/>
    <cellStyle name="Comma [0] 11693" xfId="27584" hidden="1"/>
    <cellStyle name="Comma [0] 11693" xfId="56997" hidden="1"/>
    <cellStyle name="Comma [0] 11694" xfId="27525" hidden="1"/>
    <cellStyle name="Comma [0] 11694" xfId="56938" hidden="1"/>
    <cellStyle name="Comma [0] 11695" xfId="27463" hidden="1"/>
    <cellStyle name="Comma [0] 11695" xfId="56876" hidden="1"/>
    <cellStyle name="Comma [0] 11696" xfId="27591" hidden="1"/>
    <cellStyle name="Comma [0] 11696" xfId="57004" hidden="1"/>
    <cellStyle name="Comma [0] 11697" xfId="27593" hidden="1"/>
    <cellStyle name="Comma [0] 11697" xfId="57006" hidden="1"/>
    <cellStyle name="Comma [0] 11698" xfId="27557" hidden="1"/>
    <cellStyle name="Comma [0] 11698" xfId="56970" hidden="1"/>
    <cellStyle name="Comma [0] 11699" xfId="27562" hidden="1"/>
    <cellStyle name="Comma [0] 11699" xfId="56975" hidden="1"/>
    <cellStyle name="Comma [0] 117" xfId="2367" hidden="1"/>
    <cellStyle name="Comma [0] 117" xfId="31790" hidden="1"/>
    <cellStyle name="Comma [0] 1170" xfId="4420" hidden="1"/>
    <cellStyle name="Comma [0] 1170" xfId="33843" hidden="1"/>
    <cellStyle name="Comma [0] 11700" xfId="27391" hidden="1"/>
    <cellStyle name="Comma [0] 11700" xfId="56804" hidden="1"/>
    <cellStyle name="Comma [0] 11701" xfId="27546" hidden="1"/>
    <cellStyle name="Comma [0] 11701" xfId="56959" hidden="1"/>
    <cellStyle name="Comma [0] 11702" xfId="27451" hidden="1"/>
    <cellStyle name="Comma [0] 11702" xfId="56864" hidden="1"/>
    <cellStyle name="Comma [0] 11703" xfId="27597" hidden="1"/>
    <cellStyle name="Comma [0] 11703" xfId="57010" hidden="1"/>
    <cellStyle name="Comma [0] 11704" xfId="27544" hidden="1"/>
    <cellStyle name="Comma [0] 11704" xfId="56957" hidden="1"/>
    <cellStyle name="Comma [0] 11705" xfId="27483" hidden="1"/>
    <cellStyle name="Comma [0] 11705" xfId="56896" hidden="1"/>
    <cellStyle name="Comma [0] 11706" xfId="27601" hidden="1"/>
    <cellStyle name="Comma [0] 11706" xfId="57014" hidden="1"/>
    <cellStyle name="Comma [0] 11707" xfId="27603" hidden="1"/>
    <cellStyle name="Comma [0] 11707" xfId="57016" hidden="1"/>
    <cellStyle name="Comma [0] 11708" xfId="27571" hidden="1"/>
    <cellStyle name="Comma [0] 11708" xfId="56984" hidden="1"/>
    <cellStyle name="Comma [0] 11709" xfId="27575" hidden="1"/>
    <cellStyle name="Comma [0] 11709" xfId="56988" hidden="1"/>
    <cellStyle name="Comma [0] 1171" xfId="4380" hidden="1"/>
    <cellStyle name="Comma [0] 1171" xfId="33803" hidden="1"/>
    <cellStyle name="Comma [0] 11710" xfId="27465" hidden="1"/>
    <cellStyle name="Comma [0] 11710" xfId="56878" hidden="1"/>
    <cellStyle name="Comma [0] 11711" xfId="27563" hidden="1"/>
    <cellStyle name="Comma [0] 11711" xfId="56976" hidden="1"/>
    <cellStyle name="Comma [0] 11712" xfId="27455" hidden="1"/>
    <cellStyle name="Comma [0] 11712" xfId="56868" hidden="1"/>
    <cellStyle name="Comma [0] 11713" xfId="27607" hidden="1"/>
    <cellStyle name="Comma [0] 11713" xfId="57020" hidden="1"/>
    <cellStyle name="Comma [0] 11714" xfId="27561" hidden="1"/>
    <cellStyle name="Comma [0] 11714" xfId="56974" hidden="1"/>
    <cellStyle name="Comma [0] 11715" xfId="27530" hidden="1"/>
    <cellStyle name="Comma [0] 11715" xfId="56943" hidden="1"/>
    <cellStyle name="Comma [0] 11716" xfId="27611" hidden="1"/>
    <cellStyle name="Comma [0] 11716" xfId="57024" hidden="1"/>
    <cellStyle name="Comma [0] 11717" xfId="27613" hidden="1"/>
    <cellStyle name="Comma [0] 11717" xfId="57026" hidden="1"/>
    <cellStyle name="Comma [0] 11718" xfId="27599" hidden="1"/>
    <cellStyle name="Comma [0] 11718" xfId="57012" hidden="1"/>
    <cellStyle name="Comma [0] 11719" xfId="27586" hidden="1"/>
    <cellStyle name="Comma [0] 11719" xfId="56999" hidden="1"/>
    <cellStyle name="Comma [0] 1172" xfId="4511" hidden="1"/>
    <cellStyle name="Comma [0] 1172" xfId="33934" hidden="1"/>
    <cellStyle name="Comma [0] 11720" xfId="27610" hidden="1"/>
    <cellStyle name="Comma [0] 11720" xfId="57023" hidden="1"/>
    <cellStyle name="Comma [0] 11721" xfId="27576" hidden="1"/>
    <cellStyle name="Comma [0] 11721" xfId="56989" hidden="1"/>
    <cellStyle name="Comma [0] 11722" xfId="27548" hidden="1"/>
    <cellStyle name="Comma [0] 11722" xfId="56961" hidden="1"/>
    <cellStyle name="Comma [0] 11723" xfId="27615" hidden="1"/>
    <cellStyle name="Comma [0] 11723" xfId="57028" hidden="1"/>
    <cellStyle name="Comma [0] 11724" xfId="27572" hidden="1"/>
    <cellStyle name="Comma [0] 11724" xfId="56985" hidden="1"/>
    <cellStyle name="Comma [0] 11725" xfId="27606" hidden="1"/>
    <cellStyle name="Comma [0] 11725" xfId="57019" hidden="1"/>
    <cellStyle name="Comma [0] 11726" xfId="27619" hidden="1"/>
    <cellStyle name="Comma [0] 11726" xfId="57032" hidden="1"/>
    <cellStyle name="Comma [0] 11727" xfId="27621" hidden="1"/>
    <cellStyle name="Comma [0] 11727" xfId="57034" hidden="1"/>
    <cellStyle name="Comma [0] 11728" xfId="27489" hidden="1"/>
    <cellStyle name="Comma [0] 11728" xfId="56902" hidden="1"/>
    <cellStyle name="Comma [0] 11729" xfId="27609" hidden="1"/>
    <cellStyle name="Comma [0] 11729" xfId="57022" hidden="1"/>
    <cellStyle name="Comma [0] 1173" xfId="4513" hidden="1"/>
    <cellStyle name="Comma [0] 1173" xfId="33936" hidden="1"/>
    <cellStyle name="Comma [0] 11730" xfId="27549" hidden="1"/>
    <cellStyle name="Comma [0] 11730" xfId="56962" hidden="1"/>
    <cellStyle name="Comma [0] 11731" xfId="27583" hidden="1"/>
    <cellStyle name="Comma [0] 11731" xfId="56996" hidden="1"/>
    <cellStyle name="Comma [0] 11732" xfId="27596" hidden="1"/>
    <cellStyle name="Comma [0] 11732" xfId="57009" hidden="1"/>
    <cellStyle name="Comma [0] 11733" xfId="27624" hidden="1"/>
    <cellStyle name="Comma [0] 11733" xfId="57037" hidden="1"/>
    <cellStyle name="Comma [0] 11734" xfId="27587" hidden="1"/>
    <cellStyle name="Comma [0] 11734" xfId="57000" hidden="1"/>
    <cellStyle name="Comma [0] 11735" xfId="27547" hidden="1"/>
    <cellStyle name="Comma [0] 11735" xfId="56960" hidden="1"/>
    <cellStyle name="Comma [0] 11736" xfId="27627" hidden="1"/>
    <cellStyle name="Comma [0] 11736" xfId="57040" hidden="1"/>
    <cellStyle name="Comma [0] 11737" xfId="27629" hidden="1"/>
    <cellStyle name="Comma [0] 11737" xfId="57042" hidden="1"/>
    <cellStyle name="Comma [0] 11738" xfId="27348" hidden="1"/>
    <cellStyle name="Comma [0] 11738" xfId="56761" hidden="1"/>
    <cellStyle name="Comma [0] 11739" xfId="27330" hidden="1"/>
    <cellStyle name="Comma [0] 11739" xfId="56743" hidden="1"/>
    <cellStyle name="Comma [0] 1174" xfId="4472" hidden="1"/>
    <cellStyle name="Comma [0] 1174" xfId="33895" hidden="1"/>
    <cellStyle name="Comma [0] 11740" xfId="27633" hidden="1"/>
    <cellStyle name="Comma [0] 11740" xfId="57046" hidden="1"/>
    <cellStyle name="Comma [0] 11741" xfId="27640" hidden="1"/>
    <cellStyle name="Comma [0] 11741" xfId="57053" hidden="1"/>
    <cellStyle name="Comma [0] 11742" xfId="27642" hidden="1"/>
    <cellStyle name="Comma [0] 11742" xfId="57055" hidden="1"/>
    <cellStyle name="Comma [0] 11743" xfId="27632" hidden="1"/>
    <cellStyle name="Comma [0] 11743" xfId="57045" hidden="1"/>
    <cellStyle name="Comma [0] 11744" xfId="27638" hidden="1"/>
    <cellStyle name="Comma [0] 11744" xfId="57051" hidden="1"/>
    <cellStyle name="Comma [0] 11745" xfId="27645" hidden="1"/>
    <cellStyle name="Comma [0] 11745" xfId="57058" hidden="1"/>
    <cellStyle name="Comma [0] 11746" xfId="27647" hidden="1"/>
    <cellStyle name="Comma [0] 11746" xfId="57060" hidden="1"/>
    <cellStyle name="Comma [0] 11747" xfId="27422" hidden="1"/>
    <cellStyle name="Comma [0] 11747" xfId="56835" hidden="1"/>
    <cellStyle name="Comma [0] 11748" xfId="27378" hidden="1"/>
    <cellStyle name="Comma [0] 11748" xfId="56791" hidden="1"/>
    <cellStyle name="Comma [0] 11749" xfId="27658" hidden="1"/>
    <cellStyle name="Comma [0] 11749" xfId="57071" hidden="1"/>
    <cellStyle name="Comma [0] 1175" xfId="4478" hidden="1"/>
    <cellStyle name="Comma [0] 1175" xfId="33901" hidden="1"/>
    <cellStyle name="Comma [0] 11750" xfId="27667" hidden="1"/>
    <cellStyle name="Comma [0] 11750" xfId="57080" hidden="1"/>
    <cellStyle name="Comma [0] 11751" xfId="27678" hidden="1"/>
    <cellStyle name="Comma [0] 11751" xfId="57091" hidden="1"/>
    <cellStyle name="Comma [0] 11752" xfId="27684" hidden="1"/>
    <cellStyle name="Comma [0] 11752" xfId="57097" hidden="1"/>
    <cellStyle name="Comma [0] 11753" xfId="27666" hidden="1"/>
    <cellStyle name="Comma [0] 11753" xfId="57079" hidden="1"/>
    <cellStyle name="Comma [0] 11754" xfId="27676" hidden="1"/>
    <cellStyle name="Comma [0] 11754" xfId="57089" hidden="1"/>
    <cellStyle name="Comma [0] 11755" xfId="27696" hidden="1"/>
    <cellStyle name="Comma [0] 11755" xfId="57109" hidden="1"/>
    <cellStyle name="Comma [0] 11756" xfId="27698" hidden="1"/>
    <cellStyle name="Comma [0] 11756" xfId="57111" hidden="1"/>
    <cellStyle name="Comma [0] 11757" xfId="27649" hidden="1"/>
    <cellStyle name="Comma [0] 11757" xfId="57062" hidden="1"/>
    <cellStyle name="Comma [0] 11758" xfId="27343" hidden="1"/>
    <cellStyle name="Comma [0] 11758" xfId="56756" hidden="1"/>
    <cellStyle name="Comma [0] 11759" xfId="27652" hidden="1"/>
    <cellStyle name="Comma [0] 11759" xfId="57065" hidden="1"/>
    <cellStyle name="Comma [0] 1176" xfId="4379" hidden="1"/>
    <cellStyle name="Comma [0] 1176" xfId="33802" hidden="1"/>
    <cellStyle name="Comma [0] 11760" xfId="27377" hidden="1"/>
    <cellStyle name="Comma [0] 11760" xfId="56790" hidden="1"/>
    <cellStyle name="Comma [0] 11761" xfId="27376" hidden="1"/>
    <cellStyle name="Comma [0] 11761" xfId="56789" hidden="1"/>
    <cellStyle name="Comma [0] 11762" xfId="27703" hidden="1"/>
    <cellStyle name="Comma [0] 11762" xfId="57116" hidden="1"/>
    <cellStyle name="Comma [0] 11763" xfId="27345" hidden="1"/>
    <cellStyle name="Comma [0] 11763" xfId="56758" hidden="1"/>
    <cellStyle name="Comma [0] 11764" xfId="27379" hidden="1"/>
    <cellStyle name="Comma [0] 11764" xfId="56792" hidden="1"/>
    <cellStyle name="Comma [0] 11765" xfId="27715" hidden="1"/>
    <cellStyle name="Comma [0] 11765" xfId="57128" hidden="1"/>
    <cellStyle name="Comma [0] 11766" xfId="27717" hidden="1"/>
    <cellStyle name="Comma [0] 11766" xfId="57130" hidden="1"/>
    <cellStyle name="Comma [0] 11767" xfId="27706" hidden="1"/>
    <cellStyle name="Comma [0] 11767" xfId="57119" hidden="1"/>
    <cellStyle name="Comma [0] 11768" xfId="27714" hidden="1"/>
    <cellStyle name="Comma [0] 11768" xfId="57127" hidden="1"/>
    <cellStyle name="Comma [0] 11769" xfId="27341" hidden="1"/>
    <cellStyle name="Comma [0] 11769" xfId="56754" hidden="1"/>
    <cellStyle name="Comma [0] 1177" xfId="4460" hidden="1"/>
    <cellStyle name="Comma [0] 1177" xfId="33883" hidden="1"/>
    <cellStyle name="Comma [0] 11770" xfId="27700" hidden="1"/>
    <cellStyle name="Comma [0] 11770" xfId="57113" hidden="1"/>
    <cellStyle name="Comma [0] 11771" xfId="27733" hidden="1"/>
    <cellStyle name="Comma [0] 11771" xfId="57146" hidden="1"/>
    <cellStyle name="Comma [0] 11772" xfId="27741" hidden="1"/>
    <cellStyle name="Comma [0] 11772" xfId="57154" hidden="1"/>
    <cellStyle name="Comma [0] 11773" xfId="27650" hidden="1"/>
    <cellStyle name="Comma [0] 11773" xfId="57063" hidden="1"/>
    <cellStyle name="Comma [0] 11774" xfId="27729" hidden="1"/>
    <cellStyle name="Comma [0] 11774" xfId="57142" hidden="1"/>
    <cellStyle name="Comma [0] 11775" xfId="27750" hidden="1"/>
    <cellStyle name="Comma [0] 11775" xfId="57163" hidden="1"/>
    <cellStyle name="Comma [0] 11776" xfId="27752" hidden="1"/>
    <cellStyle name="Comma [0] 11776" xfId="57165" hidden="1"/>
    <cellStyle name="Comma [0] 11777" xfId="27711" hidden="1"/>
    <cellStyle name="Comma [0] 11777" xfId="57124" hidden="1"/>
    <cellStyle name="Comma [0] 11778" xfId="27656" hidden="1"/>
    <cellStyle name="Comma [0] 11778" xfId="57069" hidden="1"/>
    <cellStyle name="Comma [0] 11779" xfId="27709" hidden="1"/>
    <cellStyle name="Comma [0] 11779" xfId="57122" hidden="1"/>
    <cellStyle name="Comma [0] 1178" xfId="4439" hidden="1"/>
    <cellStyle name="Comma [0] 1178" xfId="33862" hidden="1"/>
    <cellStyle name="Comma [0] 11780" xfId="27693" hidden="1"/>
    <cellStyle name="Comma [0] 11780" xfId="57106" hidden="1"/>
    <cellStyle name="Comma [0] 11781" xfId="27689" hidden="1"/>
    <cellStyle name="Comma [0] 11781" xfId="57102" hidden="1"/>
    <cellStyle name="Comma [0] 11782" xfId="27760" hidden="1"/>
    <cellStyle name="Comma [0] 11782" xfId="57173" hidden="1"/>
    <cellStyle name="Comma [0] 11783" xfId="27333" hidden="1"/>
    <cellStyle name="Comma [0] 11783" xfId="56746" hidden="1"/>
    <cellStyle name="Comma [0] 11784" xfId="27421" hidden="1"/>
    <cellStyle name="Comma [0] 11784" xfId="56834" hidden="1"/>
    <cellStyle name="Comma [0] 11785" xfId="27768" hidden="1"/>
    <cellStyle name="Comma [0] 11785" xfId="57181" hidden="1"/>
    <cellStyle name="Comma [0] 11786" xfId="27770" hidden="1"/>
    <cellStyle name="Comma [0] 11786" xfId="57183" hidden="1"/>
    <cellStyle name="Comma [0] 11787" xfId="27719" hidden="1"/>
    <cellStyle name="Comma [0] 11787" xfId="57132" hidden="1"/>
    <cellStyle name="Comma [0] 11788" xfId="27695" hidden="1"/>
    <cellStyle name="Comma [0] 11788" xfId="57108" hidden="1"/>
    <cellStyle name="Comma [0] 11789" xfId="27730" hidden="1"/>
    <cellStyle name="Comma [0] 11789" xfId="57143" hidden="1"/>
    <cellStyle name="Comma [0] 1179" xfId="4517" hidden="1"/>
    <cellStyle name="Comma [0] 1179" xfId="33940" hidden="1"/>
    <cellStyle name="Comma [0] 11790" xfId="27662" hidden="1"/>
    <cellStyle name="Comma [0] 11790" xfId="57075" hidden="1"/>
    <cellStyle name="Comma [0] 11791" xfId="27732" hidden="1"/>
    <cellStyle name="Comma [0] 11791" xfId="57145" hidden="1"/>
    <cellStyle name="Comma [0] 11792" xfId="27777" hidden="1"/>
    <cellStyle name="Comma [0] 11792" xfId="57190" hidden="1"/>
    <cellStyle name="Comma [0] 11793" xfId="27720" hidden="1"/>
    <cellStyle name="Comma [0] 11793" xfId="57133" hidden="1"/>
    <cellStyle name="Comma [0] 11794" xfId="27677" hidden="1"/>
    <cellStyle name="Comma [0] 11794" xfId="57090" hidden="1"/>
    <cellStyle name="Comma [0] 11795" xfId="27783" hidden="1"/>
    <cellStyle name="Comma [0] 11795" xfId="57196" hidden="1"/>
    <cellStyle name="Comma [0] 11796" xfId="27785" hidden="1"/>
    <cellStyle name="Comma [0] 11796" xfId="57198" hidden="1"/>
    <cellStyle name="Comma [0] 11797" xfId="27738" hidden="1"/>
    <cellStyle name="Comma [0] 11797" xfId="57151" hidden="1"/>
    <cellStyle name="Comma [0] 11798" xfId="27744" hidden="1"/>
    <cellStyle name="Comma [0] 11798" xfId="57157" hidden="1"/>
    <cellStyle name="Comma [0] 11799" xfId="27370" hidden="1"/>
    <cellStyle name="Comma [0] 11799" xfId="56783" hidden="1"/>
    <cellStyle name="Comma [0] 118" xfId="2306" hidden="1"/>
    <cellStyle name="Comma [0] 118" xfId="31729" hidden="1"/>
    <cellStyle name="Comma [0] 1180" xfId="4458" hidden="1"/>
    <cellStyle name="Comma [0] 1180" xfId="33881" hidden="1"/>
    <cellStyle name="Comma [0] 11800" xfId="27694" hidden="1"/>
    <cellStyle name="Comma [0] 11800" xfId="57107" hidden="1"/>
    <cellStyle name="Comma [0] 11801" xfId="27702" hidden="1"/>
    <cellStyle name="Comma [0] 11801" xfId="57115" hidden="1"/>
    <cellStyle name="Comma [0] 11802" xfId="27791" hidden="1"/>
    <cellStyle name="Comma [0] 11802" xfId="57204" hidden="1"/>
    <cellStyle name="Comma [0] 11803" xfId="27705" hidden="1"/>
    <cellStyle name="Comma [0] 11803" xfId="57118" hidden="1"/>
    <cellStyle name="Comma [0] 11804" xfId="27665" hidden="1"/>
    <cellStyle name="Comma [0] 11804" xfId="57078" hidden="1"/>
    <cellStyle name="Comma [0] 11805" xfId="27796" hidden="1"/>
    <cellStyle name="Comma [0] 11805" xfId="57209" hidden="1"/>
    <cellStyle name="Comma [0] 11806" xfId="27798" hidden="1"/>
    <cellStyle name="Comma [0] 11806" xfId="57211" hidden="1"/>
    <cellStyle name="Comma [0] 11807" xfId="27757" hidden="1"/>
    <cellStyle name="Comma [0] 11807" xfId="57170" hidden="1"/>
    <cellStyle name="Comma [0] 11808" xfId="27763" hidden="1"/>
    <cellStyle name="Comma [0] 11808" xfId="57176" hidden="1"/>
    <cellStyle name="Comma [0] 11809" xfId="27664" hidden="1"/>
    <cellStyle name="Comma [0] 11809" xfId="57077" hidden="1"/>
    <cellStyle name="Comma [0] 1181" xfId="4396" hidden="1"/>
    <cellStyle name="Comma [0] 1181" xfId="33819" hidden="1"/>
    <cellStyle name="Comma [0] 11810" xfId="27745" hidden="1"/>
    <cellStyle name="Comma [0] 11810" xfId="57158" hidden="1"/>
    <cellStyle name="Comma [0] 11811" xfId="27724" hidden="1"/>
    <cellStyle name="Comma [0] 11811" xfId="57137" hidden="1"/>
    <cellStyle name="Comma [0] 11812" xfId="27802" hidden="1"/>
    <cellStyle name="Comma [0] 11812" xfId="57215" hidden="1"/>
    <cellStyle name="Comma [0] 11813" xfId="27743" hidden="1"/>
    <cellStyle name="Comma [0] 11813" xfId="57156" hidden="1"/>
    <cellStyle name="Comma [0] 11814" xfId="27681" hidden="1"/>
    <cellStyle name="Comma [0] 11814" xfId="57094" hidden="1"/>
    <cellStyle name="Comma [0] 11815" xfId="27809" hidden="1"/>
    <cellStyle name="Comma [0] 11815" xfId="57222" hidden="1"/>
    <cellStyle name="Comma [0] 11816" xfId="27811" hidden="1"/>
    <cellStyle name="Comma [0] 11816" xfId="57224" hidden="1"/>
    <cellStyle name="Comma [0] 11817" xfId="27775" hidden="1"/>
    <cellStyle name="Comma [0] 11817" xfId="57188" hidden="1"/>
    <cellStyle name="Comma [0] 11818" xfId="27780" hidden="1"/>
    <cellStyle name="Comma [0] 11818" xfId="57193" hidden="1"/>
    <cellStyle name="Comma [0] 11819" xfId="27344" hidden="1"/>
    <cellStyle name="Comma [0] 11819" xfId="56757" hidden="1"/>
    <cellStyle name="Comma [0] 1182" xfId="4524" hidden="1"/>
    <cellStyle name="Comma [0] 1182" xfId="33947" hidden="1"/>
    <cellStyle name="Comma [0] 11820" xfId="27764" hidden="1"/>
    <cellStyle name="Comma [0] 11820" xfId="57177" hidden="1"/>
    <cellStyle name="Comma [0] 11821" xfId="27669" hidden="1"/>
    <cellStyle name="Comma [0] 11821" xfId="57082" hidden="1"/>
    <cellStyle name="Comma [0] 11822" xfId="27815" hidden="1"/>
    <cellStyle name="Comma [0] 11822" xfId="57228" hidden="1"/>
    <cellStyle name="Comma [0] 11823" xfId="27762" hidden="1"/>
    <cellStyle name="Comma [0] 11823" xfId="57175" hidden="1"/>
    <cellStyle name="Comma [0] 11824" xfId="27701" hidden="1"/>
    <cellStyle name="Comma [0] 11824" xfId="57114" hidden="1"/>
    <cellStyle name="Comma [0] 11825" xfId="27819" hidden="1"/>
    <cellStyle name="Comma [0] 11825" xfId="57232" hidden="1"/>
    <cellStyle name="Comma [0] 11826" xfId="27821" hidden="1"/>
    <cellStyle name="Comma [0] 11826" xfId="57234" hidden="1"/>
    <cellStyle name="Comma [0] 11827" xfId="27789" hidden="1"/>
    <cellStyle name="Comma [0] 11827" xfId="57202" hidden="1"/>
    <cellStyle name="Comma [0] 11828" xfId="27793" hidden="1"/>
    <cellStyle name="Comma [0] 11828" xfId="57206" hidden="1"/>
    <cellStyle name="Comma [0] 11829" xfId="27683" hidden="1"/>
    <cellStyle name="Comma [0] 11829" xfId="57096" hidden="1"/>
    <cellStyle name="Comma [0] 1183" xfId="4526" hidden="1"/>
    <cellStyle name="Comma [0] 1183" xfId="33949" hidden="1"/>
    <cellStyle name="Comma [0] 11830" xfId="27781" hidden="1"/>
    <cellStyle name="Comma [0] 11830" xfId="57194" hidden="1"/>
    <cellStyle name="Comma [0] 11831" xfId="27673" hidden="1"/>
    <cellStyle name="Comma [0] 11831" xfId="57086" hidden="1"/>
    <cellStyle name="Comma [0] 11832" xfId="27825" hidden="1"/>
    <cellStyle name="Comma [0] 11832" xfId="57238" hidden="1"/>
    <cellStyle name="Comma [0] 11833" xfId="27779" hidden="1"/>
    <cellStyle name="Comma [0] 11833" xfId="57192" hidden="1"/>
    <cellStyle name="Comma [0] 11834" xfId="27748" hidden="1"/>
    <cellStyle name="Comma [0] 11834" xfId="57161" hidden="1"/>
    <cellStyle name="Comma [0] 11835" xfId="27829" hidden="1"/>
    <cellStyle name="Comma [0] 11835" xfId="57242" hidden="1"/>
    <cellStyle name="Comma [0] 11836" xfId="27831" hidden="1"/>
    <cellStyle name="Comma [0] 11836" xfId="57244" hidden="1"/>
    <cellStyle name="Comma [0] 11837" xfId="27817" hidden="1"/>
    <cellStyle name="Comma [0] 11837" xfId="57230" hidden="1"/>
    <cellStyle name="Comma [0] 11838" xfId="27804" hidden="1"/>
    <cellStyle name="Comma [0] 11838" xfId="57217" hidden="1"/>
    <cellStyle name="Comma [0] 11839" xfId="27828" hidden="1"/>
    <cellStyle name="Comma [0] 11839" xfId="57241" hidden="1"/>
    <cellStyle name="Comma [0] 1184" xfId="4490" hidden="1"/>
    <cellStyle name="Comma [0] 1184" xfId="33913" hidden="1"/>
    <cellStyle name="Comma [0] 11840" xfId="27794" hidden="1"/>
    <cellStyle name="Comma [0] 11840" xfId="57207" hidden="1"/>
    <cellStyle name="Comma [0] 11841" xfId="27766" hidden="1"/>
    <cellStyle name="Comma [0] 11841" xfId="57179" hidden="1"/>
    <cellStyle name="Comma [0] 11842" xfId="27833" hidden="1"/>
    <cellStyle name="Comma [0] 11842" xfId="57246" hidden="1"/>
    <cellStyle name="Comma [0] 11843" xfId="27790" hidden="1"/>
    <cellStyle name="Comma [0] 11843" xfId="57203" hidden="1"/>
    <cellStyle name="Comma [0] 11844" xfId="27824" hidden="1"/>
    <cellStyle name="Comma [0] 11844" xfId="57237" hidden="1"/>
    <cellStyle name="Comma [0] 11845" xfId="27837" hidden="1"/>
    <cellStyle name="Comma [0] 11845" xfId="57250" hidden="1"/>
    <cellStyle name="Comma [0] 11846" xfId="27839" hidden="1"/>
    <cellStyle name="Comma [0] 11846" xfId="57252" hidden="1"/>
    <cellStyle name="Comma [0] 11847" xfId="27707" hidden="1"/>
    <cellStyle name="Comma [0] 11847" xfId="57120" hidden="1"/>
    <cellStyle name="Comma [0] 11848" xfId="27827" hidden="1"/>
    <cellStyle name="Comma [0] 11848" xfId="57240" hidden="1"/>
    <cellStyle name="Comma [0] 11849" xfId="27767" hidden="1"/>
    <cellStyle name="Comma [0] 11849" xfId="57180" hidden="1"/>
    <cellStyle name="Comma [0] 1185" xfId="4495" hidden="1"/>
    <cellStyle name="Comma [0] 1185" xfId="33918" hidden="1"/>
    <cellStyle name="Comma [0] 11850" xfId="27801" hidden="1"/>
    <cellStyle name="Comma [0] 11850" xfId="57214" hidden="1"/>
    <cellStyle name="Comma [0] 11851" xfId="27814" hidden="1"/>
    <cellStyle name="Comma [0] 11851" xfId="57227" hidden="1"/>
    <cellStyle name="Comma [0] 11852" xfId="27842" hidden="1"/>
    <cellStyle name="Comma [0] 11852" xfId="57255" hidden="1"/>
    <cellStyle name="Comma [0] 11853" xfId="27805" hidden="1"/>
    <cellStyle name="Comma [0] 11853" xfId="57218" hidden="1"/>
    <cellStyle name="Comma [0] 11854" xfId="27765" hidden="1"/>
    <cellStyle name="Comma [0] 11854" xfId="57178" hidden="1"/>
    <cellStyle name="Comma [0] 11855" xfId="27844" hidden="1"/>
    <cellStyle name="Comma [0] 11855" xfId="57257" hidden="1"/>
    <cellStyle name="Comma [0] 11856" xfId="27846" hidden="1"/>
    <cellStyle name="Comma [0] 11856" xfId="57259" hidden="1"/>
    <cellStyle name="Comma [0] 11857" xfId="27358" hidden="1"/>
    <cellStyle name="Comma [0] 11857" xfId="56771" hidden="1"/>
    <cellStyle name="Comma [0] 11858" xfId="27355" hidden="1"/>
    <cellStyle name="Comma [0] 11858" xfId="56768" hidden="1"/>
    <cellStyle name="Comma [0] 11859" xfId="27852" hidden="1"/>
    <cellStyle name="Comma [0] 11859" xfId="57265" hidden="1"/>
    <cellStyle name="Comma [0] 1186" xfId="4324" hidden="1"/>
    <cellStyle name="Comma [0] 1186" xfId="33747" hidden="1"/>
    <cellStyle name="Comma [0] 11860" xfId="27858" hidden="1"/>
    <cellStyle name="Comma [0] 11860" xfId="57271" hidden="1"/>
    <cellStyle name="Comma [0] 11861" xfId="27860" hidden="1"/>
    <cellStyle name="Comma [0] 11861" xfId="57273" hidden="1"/>
    <cellStyle name="Comma [0] 11862" xfId="27851" hidden="1"/>
    <cellStyle name="Comma [0] 11862" xfId="57264" hidden="1"/>
    <cellStyle name="Comma [0] 11863" xfId="27856" hidden="1"/>
    <cellStyle name="Comma [0] 11863" xfId="57269" hidden="1"/>
    <cellStyle name="Comma [0] 11864" xfId="27862" hidden="1"/>
    <cellStyle name="Comma [0] 11864" xfId="57275" hidden="1"/>
    <cellStyle name="Comma [0] 11865" xfId="27864" hidden="1"/>
    <cellStyle name="Comma [0] 11865" xfId="57277" hidden="1"/>
    <cellStyle name="Comma [0] 11866" xfId="27381" hidden="1"/>
    <cellStyle name="Comma [0] 11866" xfId="56794" hidden="1"/>
    <cellStyle name="Comma [0] 11867" xfId="27383" hidden="1"/>
    <cellStyle name="Comma [0] 11867" xfId="56796" hidden="1"/>
    <cellStyle name="Comma [0] 11868" xfId="27875" hidden="1"/>
    <cellStyle name="Comma [0] 11868" xfId="57288" hidden="1"/>
    <cellStyle name="Comma [0] 11869" xfId="27884" hidden="1"/>
    <cellStyle name="Comma [0] 11869" xfId="57297" hidden="1"/>
    <cellStyle name="Comma [0] 1187" xfId="4479" hidden="1"/>
    <cellStyle name="Comma [0] 1187" xfId="33902" hidden="1"/>
    <cellStyle name="Comma [0] 11870" xfId="27895" hidden="1"/>
    <cellStyle name="Comma [0] 11870" xfId="57308" hidden="1"/>
    <cellStyle name="Comma [0] 11871" xfId="27901" hidden="1"/>
    <cellStyle name="Comma [0] 11871" xfId="57314" hidden="1"/>
    <cellStyle name="Comma [0] 11872" xfId="27883" hidden="1"/>
    <cellStyle name="Comma [0] 11872" xfId="57296" hidden="1"/>
    <cellStyle name="Comma [0] 11873" xfId="27893" hidden="1"/>
    <cellStyle name="Comma [0] 11873" xfId="57306" hidden="1"/>
    <cellStyle name="Comma [0] 11874" xfId="27913" hidden="1"/>
    <cellStyle name="Comma [0] 11874" xfId="57326" hidden="1"/>
    <cellStyle name="Comma [0] 11875" xfId="27915" hidden="1"/>
    <cellStyle name="Comma [0] 11875" xfId="57328" hidden="1"/>
    <cellStyle name="Comma [0] 11876" xfId="27866" hidden="1"/>
    <cellStyle name="Comma [0] 11876" xfId="57279" hidden="1"/>
    <cellStyle name="Comma [0] 11877" xfId="27363" hidden="1"/>
    <cellStyle name="Comma [0] 11877" xfId="56776" hidden="1"/>
    <cellStyle name="Comma [0] 11878" xfId="27869" hidden="1"/>
    <cellStyle name="Comma [0] 11878" xfId="57282" hidden="1"/>
    <cellStyle name="Comma [0] 11879" xfId="27368" hidden="1"/>
    <cellStyle name="Comma [0] 11879" xfId="56781" hidden="1"/>
    <cellStyle name="Comma [0] 1188" xfId="4384" hidden="1"/>
    <cellStyle name="Comma [0] 1188" xfId="33807" hidden="1"/>
    <cellStyle name="Comma [0] 11880" xfId="27352" hidden="1"/>
    <cellStyle name="Comma [0] 11880" xfId="56765" hidden="1"/>
    <cellStyle name="Comma [0] 11881" xfId="27920" hidden="1"/>
    <cellStyle name="Comma [0] 11881" xfId="57333" hidden="1"/>
    <cellStyle name="Comma [0] 11882" xfId="27361" hidden="1"/>
    <cellStyle name="Comma [0] 11882" xfId="56774" hidden="1"/>
    <cellStyle name="Comma [0] 11883" xfId="27382" hidden="1"/>
    <cellStyle name="Comma [0] 11883" xfId="56795" hidden="1"/>
    <cellStyle name="Comma [0] 11884" xfId="27932" hidden="1"/>
    <cellStyle name="Comma [0] 11884" xfId="57345" hidden="1"/>
    <cellStyle name="Comma [0] 11885" xfId="27934" hidden="1"/>
    <cellStyle name="Comma [0] 11885" xfId="57347" hidden="1"/>
    <cellStyle name="Comma [0] 11886" xfId="27923" hidden="1"/>
    <cellStyle name="Comma [0] 11886" xfId="57336" hidden="1"/>
    <cellStyle name="Comma [0] 11887" xfId="27931" hidden="1"/>
    <cellStyle name="Comma [0] 11887" xfId="57344" hidden="1"/>
    <cellStyle name="Comma [0] 11888" xfId="27365" hidden="1"/>
    <cellStyle name="Comma [0] 11888" xfId="56778" hidden="1"/>
    <cellStyle name="Comma [0] 11889" xfId="27917" hidden="1"/>
    <cellStyle name="Comma [0] 11889" xfId="57330" hidden="1"/>
    <cellStyle name="Comma [0] 1189" xfId="4530" hidden="1"/>
    <cellStyle name="Comma [0] 1189" xfId="33953" hidden="1"/>
    <cellStyle name="Comma [0] 11890" xfId="27950" hidden="1"/>
    <cellStyle name="Comma [0] 11890" xfId="57363" hidden="1"/>
    <cellStyle name="Comma [0] 11891" xfId="27958" hidden="1"/>
    <cellStyle name="Comma [0] 11891" xfId="57371" hidden="1"/>
    <cellStyle name="Comma [0] 11892" xfId="27867" hidden="1"/>
    <cellStyle name="Comma [0] 11892" xfId="57280" hidden="1"/>
    <cellStyle name="Comma [0] 11893" xfId="27946" hidden="1"/>
    <cellStyle name="Comma [0] 11893" xfId="57359" hidden="1"/>
    <cellStyle name="Comma [0] 11894" xfId="27967" hidden="1"/>
    <cellStyle name="Comma [0] 11894" xfId="57380" hidden="1"/>
    <cellStyle name="Comma [0] 11895" xfId="27969" hidden="1"/>
    <cellStyle name="Comma [0] 11895" xfId="57382" hidden="1"/>
    <cellStyle name="Comma [0] 11896" xfId="27928" hidden="1"/>
    <cellStyle name="Comma [0] 11896" xfId="57341" hidden="1"/>
    <cellStyle name="Comma [0] 11897" xfId="27873" hidden="1"/>
    <cellStyle name="Comma [0] 11897" xfId="57286" hidden="1"/>
    <cellStyle name="Comma [0] 11898" xfId="27926" hidden="1"/>
    <cellStyle name="Comma [0] 11898" xfId="57339" hidden="1"/>
    <cellStyle name="Comma [0] 11899" xfId="27910" hidden="1"/>
    <cellStyle name="Comma [0] 11899" xfId="57323" hidden="1"/>
    <cellStyle name="Comma [0] 119" xfId="2424" hidden="1"/>
    <cellStyle name="Comma [0] 119" xfId="31847" hidden="1"/>
    <cellStyle name="Comma [0] 1190" xfId="4477" hidden="1"/>
    <cellStyle name="Comma [0] 1190" xfId="33900" hidden="1"/>
    <cellStyle name="Comma [0] 11900" xfId="27906" hidden="1"/>
    <cellStyle name="Comma [0] 11900" xfId="57319" hidden="1"/>
    <cellStyle name="Comma [0] 11901" xfId="27977" hidden="1"/>
    <cellStyle name="Comma [0] 11901" xfId="57390" hidden="1"/>
    <cellStyle name="Comma [0] 11902" xfId="27849" hidden="1"/>
    <cellStyle name="Comma [0] 11902" xfId="57262" hidden="1"/>
    <cellStyle name="Comma [0] 11903" xfId="27331" hidden="1"/>
    <cellStyle name="Comma [0] 11903" xfId="56744" hidden="1"/>
    <cellStyle name="Comma [0] 11904" xfId="27985" hidden="1"/>
    <cellStyle name="Comma [0] 11904" xfId="57398" hidden="1"/>
    <cellStyle name="Comma [0] 11905" xfId="27987" hidden="1"/>
    <cellStyle name="Comma [0] 11905" xfId="57400" hidden="1"/>
    <cellStyle name="Comma [0] 11906" xfId="27936" hidden="1"/>
    <cellStyle name="Comma [0] 11906" xfId="57349" hidden="1"/>
    <cellStyle name="Comma [0] 11907" xfId="27912" hidden="1"/>
    <cellStyle name="Comma [0] 11907" xfId="57325" hidden="1"/>
    <cellStyle name="Comma [0] 11908" xfId="27947" hidden="1"/>
    <cellStyle name="Comma [0] 11908" xfId="57360" hidden="1"/>
    <cellStyle name="Comma [0] 11909" xfId="27879" hidden="1"/>
    <cellStyle name="Comma [0] 11909" xfId="57292" hidden="1"/>
    <cellStyle name="Comma [0] 1191" xfId="4416" hidden="1"/>
    <cellStyle name="Comma [0] 1191" xfId="33839" hidden="1"/>
    <cellStyle name="Comma [0] 11910" xfId="27949" hidden="1"/>
    <cellStyle name="Comma [0] 11910" xfId="57362" hidden="1"/>
    <cellStyle name="Comma [0] 11911" xfId="27994" hidden="1"/>
    <cellStyle name="Comma [0] 11911" xfId="57407" hidden="1"/>
    <cellStyle name="Comma [0] 11912" xfId="27937" hidden="1"/>
    <cellStyle name="Comma [0] 11912" xfId="57350" hidden="1"/>
    <cellStyle name="Comma [0] 11913" xfId="27894" hidden="1"/>
    <cellStyle name="Comma [0] 11913" xfId="57307" hidden="1"/>
    <cellStyle name="Comma [0] 11914" xfId="28000" hidden="1"/>
    <cellStyle name="Comma [0] 11914" xfId="57413" hidden="1"/>
    <cellStyle name="Comma [0] 11915" xfId="28002" hidden="1"/>
    <cellStyle name="Comma [0] 11915" xfId="57415" hidden="1"/>
    <cellStyle name="Comma [0] 11916" xfId="27955" hidden="1"/>
    <cellStyle name="Comma [0] 11916" xfId="57368" hidden="1"/>
    <cellStyle name="Comma [0] 11917" xfId="27961" hidden="1"/>
    <cellStyle name="Comma [0] 11917" xfId="57374" hidden="1"/>
    <cellStyle name="Comma [0] 11918" xfId="27848" hidden="1"/>
    <cellStyle name="Comma [0] 11918" xfId="57261" hidden="1"/>
    <cellStyle name="Comma [0] 11919" xfId="27911" hidden="1"/>
    <cellStyle name="Comma [0] 11919" xfId="57324" hidden="1"/>
    <cellStyle name="Comma [0] 1192" xfId="4534" hidden="1"/>
    <cellStyle name="Comma [0] 1192" xfId="33957" hidden="1"/>
    <cellStyle name="Comma [0] 11920" xfId="27919" hidden="1"/>
    <cellStyle name="Comma [0] 11920" xfId="57332" hidden="1"/>
    <cellStyle name="Comma [0] 11921" xfId="28008" hidden="1"/>
    <cellStyle name="Comma [0] 11921" xfId="57421" hidden="1"/>
    <cellStyle name="Comma [0] 11922" xfId="27922" hidden="1"/>
    <cellStyle name="Comma [0] 11922" xfId="57335" hidden="1"/>
    <cellStyle name="Comma [0] 11923" xfId="27882" hidden="1"/>
    <cellStyle name="Comma [0] 11923" xfId="57295" hidden="1"/>
    <cellStyle name="Comma [0] 11924" xfId="28013" hidden="1"/>
    <cellStyle name="Comma [0] 11924" xfId="57426" hidden="1"/>
    <cellStyle name="Comma [0] 11925" xfId="28015" hidden="1"/>
    <cellStyle name="Comma [0] 11925" xfId="57428" hidden="1"/>
    <cellStyle name="Comma [0] 11926" xfId="27974" hidden="1"/>
    <cellStyle name="Comma [0] 11926" xfId="57387" hidden="1"/>
    <cellStyle name="Comma [0] 11927" xfId="27980" hidden="1"/>
    <cellStyle name="Comma [0] 11927" xfId="57393" hidden="1"/>
    <cellStyle name="Comma [0] 11928" xfId="27881" hidden="1"/>
    <cellStyle name="Comma [0] 11928" xfId="57294" hidden="1"/>
    <cellStyle name="Comma [0] 11929" xfId="27962" hidden="1"/>
    <cellStyle name="Comma [0] 11929" xfId="57375" hidden="1"/>
    <cellStyle name="Comma [0] 1193" xfId="4536" hidden="1"/>
    <cellStyle name="Comma [0] 1193" xfId="33959" hidden="1"/>
    <cellStyle name="Comma [0] 11930" xfId="27941" hidden="1"/>
    <cellStyle name="Comma [0] 11930" xfId="57354" hidden="1"/>
    <cellStyle name="Comma [0] 11931" xfId="28019" hidden="1"/>
    <cellStyle name="Comma [0] 11931" xfId="57432" hidden="1"/>
    <cellStyle name="Comma [0] 11932" xfId="27960" hidden="1"/>
    <cellStyle name="Comma [0] 11932" xfId="57373" hidden="1"/>
    <cellStyle name="Comma [0] 11933" xfId="27898" hidden="1"/>
    <cellStyle name="Comma [0] 11933" xfId="57311" hidden="1"/>
    <cellStyle name="Comma [0] 11934" xfId="28026" hidden="1"/>
    <cellStyle name="Comma [0] 11934" xfId="57439" hidden="1"/>
    <cellStyle name="Comma [0] 11935" xfId="28028" hidden="1"/>
    <cellStyle name="Comma [0] 11935" xfId="57441" hidden="1"/>
    <cellStyle name="Comma [0] 11936" xfId="27992" hidden="1"/>
    <cellStyle name="Comma [0] 11936" xfId="57405" hidden="1"/>
    <cellStyle name="Comma [0] 11937" xfId="27997" hidden="1"/>
    <cellStyle name="Comma [0] 11937" xfId="57410" hidden="1"/>
    <cellStyle name="Comma [0] 11938" xfId="27362" hidden="1"/>
    <cellStyle name="Comma [0] 11938" xfId="56775" hidden="1"/>
    <cellStyle name="Comma [0] 11939" xfId="27981" hidden="1"/>
    <cellStyle name="Comma [0] 11939" xfId="57394" hidden="1"/>
    <cellStyle name="Comma [0] 1194" xfId="4504" hidden="1"/>
    <cellStyle name="Comma [0] 1194" xfId="33927" hidden="1"/>
    <cellStyle name="Comma [0] 11940" xfId="27886" hidden="1"/>
    <cellStyle name="Comma [0] 11940" xfId="57299" hidden="1"/>
    <cellStyle name="Comma [0] 11941" xfId="28032" hidden="1"/>
    <cellStyle name="Comma [0] 11941" xfId="57445" hidden="1"/>
    <cellStyle name="Comma [0] 11942" xfId="27979" hidden="1"/>
    <cellStyle name="Comma [0] 11942" xfId="57392" hidden="1"/>
    <cellStyle name="Comma [0] 11943" xfId="27918" hidden="1"/>
    <cellStyle name="Comma [0] 11943" xfId="57331" hidden="1"/>
    <cellStyle name="Comma [0] 11944" xfId="28036" hidden="1"/>
    <cellStyle name="Comma [0] 11944" xfId="57449" hidden="1"/>
    <cellStyle name="Comma [0] 11945" xfId="28038" hidden="1"/>
    <cellStyle name="Comma [0] 11945" xfId="57451" hidden="1"/>
    <cellStyle name="Comma [0] 11946" xfId="28006" hidden="1"/>
    <cellStyle name="Comma [0] 11946" xfId="57419" hidden="1"/>
    <cellStyle name="Comma [0] 11947" xfId="28010" hidden="1"/>
    <cellStyle name="Comma [0] 11947" xfId="57423" hidden="1"/>
    <cellStyle name="Comma [0] 11948" xfId="27900" hidden="1"/>
    <cellStyle name="Comma [0] 11948" xfId="57313" hidden="1"/>
    <cellStyle name="Comma [0] 11949" xfId="27998" hidden="1"/>
    <cellStyle name="Comma [0] 11949" xfId="57411" hidden="1"/>
    <cellStyle name="Comma [0] 1195" xfId="4508" hidden="1"/>
    <cellStyle name="Comma [0] 1195" xfId="33931" hidden="1"/>
    <cellStyle name="Comma [0] 11950" xfId="27890" hidden="1"/>
    <cellStyle name="Comma [0] 11950" xfId="57303" hidden="1"/>
    <cellStyle name="Comma [0] 11951" xfId="28042" hidden="1"/>
    <cellStyle name="Comma [0] 11951" xfId="57455" hidden="1"/>
    <cellStyle name="Comma [0] 11952" xfId="27996" hidden="1"/>
    <cellStyle name="Comma [0] 11952" xfId="57409" hidden="1"/>
    <cellStyle name="Comma [0] 11953" xfId="27965" hidden="1"/>
    <cellStyle name="Comma [0] 11953" xfId="57378" hidden="1"/>
    <cellStyle name="Comma [0] 11954" xfId="28046" hidden="1"/>
    <cellStyle name="Comma [0] 11954" xfId="57459" hidden="1"/>
    <cellStyle name="Comma [0] 11955" xfId="28048" hidden="1"/>
    <cellStyle name="Comma [0] 11955" xfId="57461" hidden="1"/>
    <cellStyle name="Comma [0] 11956" xfId="28034" hidden="1"/>
    <cellStyle name="Comma [0] 11956" xfId="57447" hidden="1"/>
    <cellStyle name="Comma [0] 11957" xfId="28021" hidden="1"/>
    <cellStyle name="Comma [0] 11957" xfId="57434" hidden="1"/>
    <cellStyle name="Comma [0] 11958" xfId="28045" hidden="1"/>
    <cellStyle name="Comma [0] 11958" xfId="57458" hidden="1"/>
    <cellStyle name="Comma [0] 11959" xfId="28011" hidden="1"/>
    <cellStyle name="Comma [0] 11959" xfId="57424" hidden="1"/>
    <cellStyle name="Comma [0] 1196" xfId="4398" hidden="1"/>
    <cellStyle name="Comma [0] 1196" xfId="33821" hidden="1"/>
    <cellStyle name="Comma [0] 11960" xfId="27983" hidden="1"/>
    <cellStyle name="Comma [0] 11960" xfId="57396" hidden="1"/>
    <cellStyle name="Comma [0] 11961" xfId="28050" hidden="1"/>
    <cellStyle name="Comma [0] 11961" xfId="57463" hidden="1"/>
    <cellStyle name="Comma [0] 11962" xfId="28007" hidden="1"/>
    <cellStyle name="Comma [0] 11962" xfId="57420" hidden="1"/>
    <cellStyle name="Comma [0] 11963" xfId="28041" hidden="1"/>
    <cellStyle name="Comma [0] 11963" xfId="57454" hidden="1"/>
    <cellStyle name="Comma [0] 11964" xfId="28054" hidden="1"/>
    <cellStyle name="Comma [0] 11964" xfId="57467" hidden="1"/>
    <cellStyle name="Comma [0] 11965" xfId="28056" hidden="1"/>
    <cellStyle name="Comma [0] 11965" xfId="57469" hidden="1"/>
    <cellStyle name="Comma [0] 11966" xfId="27924" hidden="1"/>
    <cellStyle name="Comma [0] 11966" xfId="57337" hidden="1"/>
    <cellStyle name="Comma [0] 11967" xfId="28044" hidden="1"/>
    <cellStyle name="Comma [0] 11967" xfId="57457" hidden="1"/>
    <cellStyle name="Comma [0] 11968" xfId="27984" hidden="1"/>
    <cellStyle name="Comma [0] 11968" xfId="57397" hidden="1"/>
    <cellStyle name="Comma [0] 11969" xfId="28018" hidden="1"/>
    <cellStyle name="Comma [0] 11969" xfId="57431" hidden="1"/>
    <cellStyle name="Comma [0] 1197" xfId="4496" hidden="1"/>
    <cellStyle name="Comma [0] 1197" xfId="33919" hidden="1"/>
    <cellStyle name="Comma [0] 11970" xfId="28031" hidden="1"/>
    <cellStyle name="Comma [0] 11970" xfId="57444" hidden="1"/>
    <cellStyle name="Comma [0] 11971" xfId="28059" hidden="1"/>
    <cellStyle name="Comma [0] 11971" xfId="57472" hidden="1"/>
    <cellStyle name="Comma [0] 11972" xfId="28022" hidden="1"/>
    <cellStyle name="Comma [0] 11972" xfId="57435" hidden="1"/>
    <cellStyle name="Comma [0] 11973" xfId="27982" hidden="1"/>
    <cellStyle name="Comma [0] 11973" xfId="57395" hidden="1"/>
    <cellStyle name="Comma [0] 11974" xfId="28061" hidden="1"/>
    <cellStyle name="Comma [0] 11974" xfId="57474" hidden="1"/>
    <cellStyle name="Comma [0] 11975" xfId="28063" hidden="1"/>
    <cellStyle name="Comma [0] 11975" xfId="57476" hidden="1"/>
    <cellStyle name="Comma [0] 11976" xfId="27416" hidden="1"/>
    <cellStyle name="Comma [0] 11976" xfId="56829" hidden="1"/>
    <cellStyle name="Comma [0] 11977" xfId="27372" hidden="1"/>
    <cellStyle name="Comma [0] 11977" xfId="56785" hidden="1"/>
    <cellStyle name="Comma [0] 11978" xfId="28069" hidden="1"/>
    <cellStyle name="Comma [0] 11978" xfId="57482" hidden="1"/>
    <cellStyle name="Comma [0] 11979" xfId="28075" hidden="1"/>
    <cellStyle name="Comma [0] 11979" xfId="57488" hidden="1"/>
    <cellStyle name="Comma [0] 1198" xfId="4388" hidden="1"/>
    <cellStyle name="Comma [0] 1198" xfId="33811" hidden="1"/>
    <cellStyle name="Comma [0] 11980" xfId="28077" hidden="1"/>
    <cellStyle name="Comma [0] 11980" xfId="57490" hidden="1"/>
    <cellStyle name="Comma [0] 11981" xfId="28068" hidden="1"/>
    <cellStyle name="Comma [0] 11981" xfId="57481" hidden="1"/>
    <cellStyle name="Comma [0] 11982" xfId="28073" hidden="1"/>
    <cellStyle name="Comma [0] 11982" xfId="57486" hidden="1"/>
    <cellStyle name="Comma [0] 11983" xfId="28079" hidden="1"/>
    <cellStyle name="Comma [0] 11983" xfId="57492" hidden="1"/>
    <cellStyle name="Comma [0] 11984" xfId="28081" hidden="1"/>
    <cellStyle name="Comma [0] 11984" xfId="57494" hidden="1"/>
    <cellStyle name="Comma [0] 11985" xfId="27373" hidden="1"/>
    <cellStyle name="Comma [0] 11985" xfId="56786" hidden="1"/>
    <cellStyle name="Comma [0] 11986" xfId="27351" hidden="1"/>
    <cellStyle name="Comma [0] 11986" xfId="56764" hidden="1"/>
    <cellStyle name="Comma [0] 11987" xfId="28092" hidden="1"/>
    <cellStyle name="Comma [0] 11987" xfId="57505" hidden="1"/>
    <cellStyle name="Comma [0] 11988" xfId="28101" hidden="1"/>
    <cellStyle name="Comma [0] 11988" xfId="57514" hidden="1"/>
    <cellStyle name="Comma [0] 11989" xfId="28112" hidden="1"/>
    <cellStyle name="Comma [0] 11989" xfId="57525" hidden="1"/>
    <cellStyle name="Comma [0] 1199" xfId="4540" hidden="1"/>
    <cellStyle name="Comma [0] 1199" xfId="33963" hidden="1"/>
    <cellStyle name="Comma [0] 11990" xfId="28118" hidden="1"/>
    <cellStyle name="Comma [0] 11990" xfId="57531" hidden="1"/>
    <cellStyle name="Comma [0] 11991" xfId="28100" hidden="1"/>
    <cellStyle name="Comma [0] 11991" xfId="57513" hidden="1"/>
    <cellStyle name="Comma [0] 11992" xfId="28110" hidden="1"/>
    <cellStyle name="Comma [0] 11992" xfId="57523" hidden="1"/>
    <cellStyle name="Comma [0] 11993" xfId="28130" hidden="1"/>
    <cellStyle name="Comma [0] 11993" xfId="57543" hidden="1"/>
    <cellStyle name="Comma [0] 11994" xfId="28132" hidden="1"/>
    <cellStyle name="Comma [0] 11994" xfId="57545" hidden="1"/>
    <cellStyle name="Comma [0] 11995" xfId="28083" hidden="1"/>
    <cellStyle name="Comma [0] 11995" xfId="57496" hidden="1"/>
    <cellStyle name="Comma [0] 11996" xfId="27339" hidden="1"/>
    <cellStyle name="Comma [0] 11996" xfId="56752" hidden="1"/>
    <cellStyle name="Comma [0] 11997" xfId="28086" hidden="1"/>
    <cellStyle name="Comma [0] 11997" xfId="57499" hidden="1"/>
    <cellStyle name="Comma [0] 11998" xfId="27350" hidden="1"/>
    <cellStyle name="Comma [0] 11998" xfId="56763" hidden="1"/>
    <cellStyle name="Comma [0] 11999" xfId="27349" hidden="1"/>
    <cellStyle name="Comma [0] 11999" xfId="56762" hidden="1"/>
    <cellStyle name="Comma [0] 12" xfId="2206" hidden="1"/>
    <cellStyle name="Comma [0] 12" xfId="31629" hidden="1"/>
    <cellStyle name="Comma [0] 120" xfId="2426" hidden="1"/>
    <cellStyle name="Comma [0] 120" xfId="31849" hidden="1"/>
    <cellStyle name="Comma [0] 1200" xfId="4494" hidden="1"/>
    <cellStyle name="Comma [0] 1200" xfId="33917" hidden="1"/>
    <cellStyle name="Comma [0] 12000" xfId="28137" hidden="1"/>
    <cellStyle name="Comma [0] 12000" xfId="57550" hidden="1"/>
    <cellStyle name="Comma [0] 12001" xfId="27425" hidden="1"/>
    <cellStyle name="Comma [0] 12001" xfId="56838" hidden="1"/>
    <cellStyle name="Comma [0] 12002" xfId="27626" hidden="1"/>
    <cellStyle name="Comma [0] 12002" xfId="57039" hidden="1"/>
    <cellStyle name="Comma [0] 12003" xfId="28149" hidden="1"/>
    <cellStyle name="Comma [0] 12003" xfId="57562" hidden="1"/>
    <cellStyle name="Comma [0] 12004" xfId="28151" hidden="1"/>
    <cellStyle name="Comma [0] 12004" xfId="57564" hidden="1"/>
    <cellStyle name="Comma [0] 12005" xfId="28140" hidden="1"/>
    <cellStyle name="Comma [0] 12005" xfId="57553" hidden="1"/>
    <cellStyle name="Comma [0] 12006" xfId="28148" hidden="1"/>
    <cellStyle name="Comma [0] 12006" xfId="57561" hidden="1"/>
    <cellStyle name="Comma [0] 12007" xfId="27635" hidden="1"/>
    <cellStyle name="Comma [0] 12007" xfId="57048" hidden="1"/>
    <cellStyle name="Comma [0] 12008" xfId="28134" hidden="1"/>
    <cellStyle name="Comma [0] 12008" xfId="57547" hidden="1"/>
    <cellStyle name="Comma [0] 12009" xfId="28167" hidden="1"/>
    <cellStyle name="Comma [0] 12009" xfId="57580" hidden="1"/>
    <cellStyle name="Comma [0] 1201" xfId="4463" hidden="1"/>
    <cellStyle name="Comma [0] 1201" xfId="33886" hidden="1"/>
    <cellStyle name="Comma [0] 12010" xfId="28175" hidden="1"/>
    <cellStyle name="Comma [0] 12010" xfId="57588" hidden="1"/>
    <cellStyle name="Comma [0] 12011" xfId="28084" hidden="1"/>
    <cellStyle name="Comma [0] 12011" xfId="57497" hidden="1"/>
    <cellStyle name="Comma [0] 12012" xfId="28163" hidden="1"/>
    <cellStyle name="Comma [0] 12012" xfId="57576" hidden="1"/>
    <cellStyle name="Comma [0] 12013" xfId="28184" hidden="1"/>
    <cellStyle name="Comma [0] 12013" xfId="57597" hidden="1"/>
    <cellStyle name="Comma [0] 12014" xfId="28186" hidden="1"/>
    <cellStyle name="Comma [0] 12014" xfId="57599" hidden="1"/>
    <cellStyle name="Comma [0] 12015" xfId="28145" hidden="1"/>
    <cellStyle name="Comma [0] 12015" xfId="57558" hidden="1"/>
    <cellStyle name="Comma [0] 12016" xfId="28090" hidden="1"/>
    <cellStyle name="Comma [0] 12016" xfId="57503" hidden="1"/>
    <cellStyle name="Comma [0] 12017" xfId="28143" hidden="1"/>
    <cellStyle name="Comma [0] 12017" xfId="57556" hidden="1"/>
    <cellStyle name="Comma [0] 12018" xfId="28127" hidden="1"/>
    <cellStyle name="Comma [0] 12018" xfId="57540" hidden="1"/>
    <cellStyle name="Comma [0] 12019" xfId="28123" hidden="1"/>
    <cellStyle name="Comma [0] 12019" xfId="57536" hidden="1"/>
    <cellStyle name="Comma [0] 1202" xfId="4544" hidden="1"/>
    <cellStyle name="Comma [0] 1202" xfId="33967" hidden="1"/>
    <cellStyle name="Comma [0] 12020" xfId="28194" hidden="1"/>
    <cellStyle name="Comma [0] 12020" xfId="57607" hidden="1"/>
    <cellStyle name="Comma [0] 12021" xfId="28066" hidden="1"/>
    <cellStyle name="Comma [0] 12021" xfId="57479" hidden="1"/>
    <cellStyle name="Comma [0] 12022" xfId="27374" hidden="1"/>
    <cellStyle name="Comma [0] 12022" xfId="56787" hidden="1"/>
    <cellStyle name="Comma [0] 12023" xfId="28202" hidden="1"/>
    <cellStyle name="Comma [0] 12023" xfId="57615" hidden="1"/>
    <cellStyle name="Comma [0] 12024" xfId="28204" hidden="1"/>
    <cellStyle name="Comma [0] 12024" xfId="57617" hidden="1"/>
    <cellStyle name="Comma [0] 12025" xfId="28153" hidden="1"/>
    <cellStyle name="Comma [0] 12025" xfId="57566" hidden="1"/>
    <cellStyle name="Comma [0] 12026" xfId="28129" hidden="1"/>
    <cellStyle name="Comma [0] 12026" xfId="57542" hidden="1"/>
    <cellStyle name="Comma [0] 12027" xfId="28164" hidden="1"/>
    <cellStyle name="Comma [0] 12027" xfId="57577" hidden="1"/>
    <cellStyle name="Comma [0] 12028" xfId="28096" hidden="1"/>
    <cellStyle name="Comma [0] 12028" xfId="57509" hidden="1"/>
    <cellStyle name="Comma [0] 12029" xfId="28166" hidden="1"/>
    <cellStyle name="Comma [0] 12029" xfId="57579" hidden="1"/>
    <cellStyle name="Comma [0] 1203" xfId="4546" hidden="1"/>
    <cellStyle name="Comma [0] 1203" xfId="33969" hidden="1"/>
    <cellStyle name="Comma [0] 12030" xfId="28211" hidden="1"/>
    <cellStyle name="Comma [0] 12030" xfId="57624" hidden="1"/>
    <cellStyle name="Comma [0] 12031" xfId="28154" hidden="1"/>
    <cellStyle name="Comma [0] 12031" xfId="57567" hidden="1"/>
    <cellStyle name="Comma [0] 12032" xfId="28111" hidden="1"/>
    <cellStyle name="Comma [0] 12032" xfId="57524" hidden="1"/>
    <cellStyle name="Comma [0] 12033" xfId="28217" hidden="1"/>
    <cellStyle name="Comma [0] 12033" xfId="57630" hidden="1"/>
    <cellStyle name="Comma [0] 12034" xfId="28219" hidden="1"/>
    <cellStyle name="Comma [0] 12034" xfId="57632" hidden="1"/>
    <cellStyle name="Comma [0] 12035" xfId="28172" hidden="1"/>
    <cellStyle name="Comma [0] 12035" xfId="57585" hidden="1"/>
    <cellStyle name="Comma [0] 12036" xfId="28178" hidden="1"/>
    <cellStyle name="Comma [0] 12036" xfId="57591" hidden="1"/>
    <cellStyle name="Comma [0] 12037" xfId="28065" hidden="1"/>
    <cellStyle name="Comma [0] 12037" xfId="57478" hidden="1"/>
    <cellStyle name="Comma [0] 12038" xfId="28128" hidden="1"/>
    <cellStyle name="Comma [0] 12038" xfId="57541" hidden="1"/>
    <cellStyle name="Comma [0] 12039" xfId="28136" hidden="1"/>
    <cellStyle name="Comma [0] 12039" xfId="57549" hidden="1"/>
    <cellStyle name="Comma [0] 1204" xfId="4532" hidden="1"/>
    <cellStyle name="Comma [0] 1204" xfId="33955" hidden="1"/>
    <cellStyle name="Comma [0] 12040" xfId="28225" hidden="1"/>
    <cellStyle name="Comma [0] 12040" xfId="57638" hidden="1"/>
    <cellStyle name="Comma [0] 12041" xfId="28139" hidden="1"/>
    <cellStyle name="Comma [0] 12041" xfId="57552" hidden="1"/>
    <cellStyle name="Comma [0] 12042" xfId="28099" hidden="1"/>
    <cellStyle name="Comma [0] 12042" xfId="57512" hidden="1"/>
    <cellStyle name="Comma [0] 12043" xfId="28230" hidden="1"/>
    <cellStyle name="Comma [0] 12043" xfId="57643" hidden="1"/>
    <cellStyle name="Comma [0] 12044" xfId="28232" hidden="1"/>
    <cellStyle name="Comma [0] 12044" xfId="57645" hidden="1"/>
    <cellStyle name="Comma [0] 12045" xfId="28191" hidden="1"/>
    <cellStyle name="Comma [0] 12045" xfId="57604" hidden="1"/>
    <cellStyle name="Comma [0] 12046" xfId="28197" hidden="1"/>
    <cellStyle name="Comma [0] 12046" xfId="57610" hidden="1"/>
    <cellStyle name="Comma [0] 12047" xfId="28098" hidden="1"/>
    <cellStyle name="Comma [0] 12047" xfId="57511" hidden="1"/>
    <cellStyle name="Comma [0] 12048" xfId="28179" hidden="1"/>
    <cellStyle name="Comma [0] 12048" xfId="57592" hidden="1"/>
    <cellStyle name="Comma [0] 12049" xfId="28158" hidden="1"/>
    <cellStyle name="Comma [0] 12049" xfId="57571" hidden="1"/>
    <cellStyle name="Comma [0] 1205" xfId="4519" hidden="1"/>
    <cellStyle name="Comma [0] 1205" xfId="33942" hidden="1"/>
    <cellStyle name="Comma [0] 12050" xfId="28236" hidden="1"/>
    <cellStyle name="Comma [0] 12050" xfId="57649" hidden="1"/>
    <cellStyle name="Comma [0] 12051" xfId="28177" hidden="1"/>
    <cellStyle name="Comma [0] 12051" xfId="57590" hidden="1"/>
    <cellStyle name="Comma [0] 12052" xfId="28115" hidden="1"/>
    <cellStyle name="Comma [0] 12052" xfId="57528" hidden="1"/>
    <cellStyle name="Comma [0] 12053" xfId="28243" hidden="1"/>
    <cellStyle name="Comma [0] 12053" xfId="57656" hidden="1"/>
    <cellStyle name="Comma [0] 12054" xfId="28245" hidden="1"/>
    <cellStyle name="Comma [0] 12054" xfId="57658" hidden="1"/>
    <cellStyle name="Comma [0] 12055" xfId="28209" hidden="1"/>
    <cellStyle name="Comma [0] 12055" xfId="57622" hidden="1"/>
    <cellStyle name="Comma [0] 12056" xfId="28214" hidden="1"/>
    <cellStyle name="Comma [0] 12056" xfId="57627" hidden="1"/>
    <cellStyle name="Comma [0] 12057" xfId="27644" hidden="1"/>
    <cellStyle name="Comma [0] 12057" xfId="57057" hidden="1"/>
    <cellStyle name="Comma [0] 12058" xfId="28198" hidden="1"/>
    <cellStyle name="Comma [0] 12058" xfId="57611" hidden="1"/>
    <cellStyle name="Comma [0] 12059" xfId="28103" hidden="1"/>
    <cellStyle name="Comma [0] 12059" xfId="57516" hidden="1"/>
    <cellStyle name="Comma [0] 1206" xfId="4543" hidden="1"/>
    <cellStyle name="Comma [0] 1206" xfId="33966" hidden="1"/>
    <cellStyle name="Comma [0] 12060" xfId="28249" hidden="1"/>
    <cellStyle name="Comma [0] 12060" xfId="57662" hidden="1"/>
    <cellStyle name="Comma [0] 12061" xfId="28196" hidden="1"/>
    <cellStyle name="Comma [0] 12061" xfId="57609" hidden="1"/>
    <cellStyle name="Comma [0] 12062" xfId="28135" hidden="1"/>
    <cellStyle name="Comma [0] 12062" xfId="57548" hidden="1"/>
    <cellStyle name="Comma [0] 12063" xfId="28253" hidden="1"/>
    <cellStyle name="Comma [0] 12063" xfId="57666" hidden="1"/>
    <cellStyle name="Comma [0] 12064" xfId="28255" hidden="1"/>
    <cellStyle name="Comma [0] 12064" xfId="57668" hidden="1"/>
    <cellStyle name="Comma [0] 12065" xfId="28223" hidden="1"/>
    <cellStyle name="Comma [0] 12065" xfId="57636" hidden="1"/>
    <cellStyle name="Comma [0] 12066" xfId="28227" hidden="1"/>
    <cellStyle name="Comma [0] 12066" xfId="57640" hidden="1"/>
    <cellStyle name="Comma [0] 12067" xfId="28117" hidden="1"/>
    <cellStyle name="Comma [0] 12067" xfId="57530" hidden="1"/>
    <cellStyle name="Comma [0] 12068" xfId="28215" hidden="1"/>
    <cellStyle name="Comma [0] 12068" xfId="57628" hidden="1"/>
    <cellStyle name="Comma [0] 12069" xfId="28107" hidden="1"/>
    <cellStyle name="Comma [0] 12069" xfId="57520" hidden="1"/>
    <cellStyle name="Comma [0] 1207" xfId="4509" hidden="1"/>
    <cellStyle name="Comma [0] 1207" xfId="33932" hidden="1"/>
    <cellStyle name="Comma [0] 12070" xfId="28259" hidden="1"/>
    <cellStyle name="Comma [0] 12070" xfId="57672" hidden="1"/>
    <cellStyle name="Comma [0] 12071" xfId="28213" hidden="1"/>
    <cellStyle name="Comma [0] 12071" xfId="57626" hidden="1"/>
    <cellStyle name="Comma [0] 12072" xfId="28182" hidden="1"/>
    <cellStyle name="Comma [0] 12072" xfId="57595" hidden="1"/>
    <cellStyle name="Comma [0] 12073" xfId="28263" hidden="1"/>
    <cellStyle name="Comma [0] 12073" xfId="57676" hidden="1"/>
    <cellStyle name="Comma [0] 12074" xfId="28265" hidden="1"/>
    <cellStyle name="Comma [0] 12074" xfId="57678" hidden="1"/>
    <cellStyle name="Comma [0] 12075" xfId="28251" hidden="1"/>
    <cellStyle name="Comma [0] 12075" xfId="57664" hidden="1"/>
    <cellStyle name="Comma [0] 12076" xfId="28238" hidden="1"/>
    <cellStyle name="Comma [0] 12076" xfId="57651" hidden="1"/>
    <cellStyle name="Comma [0] 12077" xfId="28262" hidden="1"/>
    <cellStyle name="Comma [0] 12077" xfId="57675" hidden="1"/>
    <cellStyle name="Comma [0] 12078" xfId="28228" hidden="1"/>
    <cellStyle name="Comma [0] 12078" xfId="57641" hidden="1"/>
    <cellStyle name="Comma [0] 12079" xfId="28200" hidden="1"/>
    <cellStyle name="Comma [0] 12079" xfId="57613" hidden="1"/>
    <cellStyle name="Comma [0] 1208" xfId="4481" hidden="1"/>
    <cellStyle name="Comma [0] 1208" xfId="33904" hidden="1"/>
    <cellStyle name="Comma [0] 12080" xfId="28267" hidden="1"/>
    <cellStyle name="Comma [0] 12080" xfId="57680" hidden="1"/>
    <cellStyle name="Comma [0] 12081" xfId="28224" hidden="1"/>
    <cellStyle name="Comma [0] 12081" xfId="57637" hidden="1"/>
    <cellStyle name="Comma [0] 12082" xfId="28258" hidden="1"/>
    <cellStyle name="Comma [0] 12082" xfId="57671" hidden="1"/>
    <cellStyle name="Comma [0] 12083" xfId="28271" hidden="1"/>
    <cellStyle name="Comma [0] 12083" xfId="57684" hidden="1"/>
    <cellStyle name="Comma [0] 12084" xfId="28273" hidden="1"/>
    <cellStyle name="Comma [0] 12084" xfId="57686" hidden="1"/>
    <cellStyle name="Comma [0] 12085" xfId="28141" hidden="1"/>
    <cellStyle name="Comma [0] 12085" xfId="57554" hidden="1"/>
    <cellStyle name="Comma [0] 12086" xfId="28261" hidden="1"/>
    <cellStyle name="Comma [0] 12086" xfId="57674" hidden="1"/>
    <cellStyle name="Comma [0] 12087" xfId="28201" hidden="1"/>
    <cellStyle name="Comma [0] 12087" xfId="57614" hidden="1"/>
    <cellStyle name="Comma [0] 12088" xfId="28235" hidden="1"/>
    <cellStyle name="Comma [0] 12088" xfId="57648" hidden="1"/>
    <cellStyle name="Comma [0] 12089" xfId="28248" hidden="1"/>
    <cellStyle name="Comma [0] 12089" xfId="57661" hidden="1"/>
    <cellStyle name="Comma [0] 1209" xfId="4548" hidden="1"/>
    <cellStyle name="Comma [0] 1209" xfId="33971" hidden="1"/>
    <cellStyle name="Comma [0] 12090" xfId="28276" hidden="1"/>
    <cellStyle name="Comma [0] 12090" xfId="57689" hidden="1"/>
    <cellStyle name="Comma [0] 12091" xfId="28239" hidden="1"/>
    <cellStyle name="Comma [0] 12091" xfId="57652" hidden="1"/>
    <cellStyle name="Comma [0] 12092" xfId="28199" hidden="1"/>
    <cellStyle name="Comma [0] 12092" xfId="57612" hidden="1"/>
    <cellStyle name="Comma [0] 12093" xfId="28278" hidden="1"/>
    <cellStyle name="Comma [0] 12093" xfId="57691" hidden="1"/>
    <cellStyle name="Comma [0] 12094" xfId="28280" hidden="1"/>
    <cellStyle name="Comma [0] 12094" xfId="57693" hidden="1"/>
    <cellStyle name="Comma [0] 12095" xfId="25898" hidden="1"/>
    <cellStyle name="Comma [0] 12095" xfId="55311" hidden="1"/>
    <cellStyle name="Comma [0] 12096" xfId="25914" hidden="1"/>
    <cellStyle name="Comma [0] 12096" xfId="55327" hidden="1"/>
    <cellStyle name="Comma [0] 12097" xfId="25918" hidden="1"/>
    <cellStyle name="Comma [0] 12097" xfId="55331" hidden="1"/>
    <cellStyle name="Comma [0] 12098" xfId="28285" hidden="1"/>
    <cellStyle name="Comma [0] 12098" xfId="57698" hidden="1"/>
    <cellStyle name="Comma [0] 12099" xfId="28287" hidden="1"/>
    <cellStyle name="Comma [0] 12099" xfId="57700" hidden="1"/>
    <cellStyle name="Comma [0] 121" xfId="2394" hidden="1"/>
    <cellStyle name="Comma [0] 121" xfId="31817" hidden="1"/>
    <cellStyle name="Comma [0] 1210" xfId="4505" hidden="1"/>
    <cellStyle name="Comma [0] 1210" xfId="33928" hidden="1"/>
    <cellStyle name="Comma [0] 12100" xfId="25913" hidden="1"/>
    <cellStyle name="Comma [0] 12100" xfId="55326" hidden="1"/>
    <cellStyle name="Comma [0] 12101" xfId="28283" hidden="1"/>
    <cellStyle name="Comma [0] 12101" xfId="57696" hidden="1"/>
    <cellStyle name="Comma [0] 12102" xfId="28289" hidden="1"/>
    <cellStyle name="Comma [0] 12102" xfId="57702" hidden="1"/>
    <cellStyle name="Comma [0] 12103" xfId="28291" hidden="1"/>
    <cellStyle name="Comma [0] 12103" xfId="57704" hidden="1"/>
    <cellStyle name="Comma [0] 12104" xfId="25906" hidden="1"/>
    <cellStyle name="Comma [0] 12104" xfId="55319" hidden="1"/>
    <cellStyle name="Comma [0] 12105" xfId="27328" hidden="1"/>
    <cellStyle name="Comma [0] 12105" xfId="56741" hidden="1"/>
    <cellStyle name="Comma [0] 12106" xfId="28302" hidden="1"/>
    <cellStyle name="Comma [0] 12106" xfId="57715" hidden="1"/>
    <cellStyle name="Comma [0] 12107" xfId="28311" hidden="1"/>
    <cellStyle name="Comma [0] 12107" xfId="57724" hidden="1"/>
    <cellStyle name="Comma [0] 12108" xfId="28322" hidden="1"/>
    <cellStyle name="Comma [0] 12108" xfId="57735" hidden="1"/>
    <cellStyle name="Comma [0] 12109" xfId="28328" hidden="1"/>
    <cellStyle name="Comma [0] 12109" xfId="57741" hidden="1"/>
    <cellStyle name="Comma [0] 1211" xfId="4539" hidden="1"/>
    <cellStyle name="Comma [0] 1211" xfId="33962" hidden="1"/>
    <cellStyle name="Comma [0] 12110" xfId="28310" hidden="1"/>
    <cellStyle name="Comma [0] 12110" xfId="57723" hidden="1"/>
    <cellStyle name="Comma [0] 12111" xfId="28320" hidden="1"/>
    <cellStyle name="Comma [0] 12111" xfId="57733" hidden="1"/>
    <cellStyle name="Comma [0] 12112" xfId="28340" hidden="1"/>
    <cellStyle name="Comma [0] 12112" xfId="57753" hidden="1"/>
    <cellStyle name="Comma [0] 12113" xfId="28342" hidden="1"/>
    <cellStyle name="Comma [0] 12113" xfId="57755" hidden="1"/>
    <cellStyle name="Comma [0] 12114" xfId="28293" hidden="1"/>
    <cellStyle name="Comma [0] 12114" xfId="57706" hidden="1"/>
    <cellStyle name="Comma [0] 12115" xfId="25949" hidden="1"/>
    <cellStyle name="Comma [0] 12115" xfId="55362" hidden="1"/>
    <cellStyle name="Comma [0] 12116" xfId="28296" hidden="1"/>
    <cellStyle name="Comma [0] 12116" xfId="57709" hidden="1"/>
    <cellStyle name="Comma [0] 12117" xfId="25903" hidden="1"/>
    <cellStyle name="Comma [0] 12117" xfId="55316" hidden="1"/>
    <cellStyle name="Comma [0] 12118" xfId="25905" hidden="1"/>
    <cellStyle name="Comma [0] 12118" xfId="55318" hidden="1"/>
    <cellStyle name="Comma [0] 12119" xfId="28347" hidden="1"/>
    <cellStyle name="Comma [0] 12119" xfId="57760" hidden="1"/>
    <cellStyle name="Comma [0] 1212" xfId="4552" hidden="1"/>
    <cellStyle name="Comma [0] 1212" xfId="33975" hidden="1"/>
    <cellStyle name="Comma [0] 12120" xfId="27329" hidden="1"/>
    <cellStyle name="Comma [0] 12120" xfId="56742" hidden="1"/>
    <cellStyle name="Comma [0] 12121" xfId="26163" hidden="1"/>
    <cellStyle name="Comma [0] 12121" xfId="55576" hidden="1"/>
    <cellStyle name="Comma [0] 12122" xfId="28359" hidden="1"/>
    <cellStyle name="Comma [0] 12122" xfId="57772" hidden="1"/>
    <cellStyle name="Comma [0] 12123" xfId="28361" hidden="1"/>
    <cellStyle name="Comma [0] 12123" xfId="57774" hidden="1"/>
    <cellStyle name="Comma [0] 12124" xfId="28350" hidden="1"/>
    <cellStyle name="Comma [0] 12124" xfId="57763" hidden="1"/>
    <cellStyle name="Comma [0] 12125" xfId="28358" hidden="1"/>
    <cellStyle name="Comma [0] 12125" xfId="57771" hidden="1"/>
    <cellStyle name="Comma [0] 12126" xfId="25902" hidden="1"/>
    <cellStyle name="Comma [0] 12126" xfId="55315" hidden="1"/>
    <cellStyle name="Comma [0] 12127" xfId="28344" hidden="1"/>
    <cellStyle name="Comma [0] 12127" xfId="57757" hidden="1"/>
    <cellStyle name="Comma [0] 12128" xfId="28377" hidden="1"/>
    <cellStyle name="Comma [0] 12128" xfId="57790" hidden="1"/>
    <cellStyle name="Comma [0] 12129" xfId="28385" hidden="1"/>
    <cellStyle name="Comma [0] 12129" xfId="57798" hidden="1"/>
    <cellStyle name="Comma [0] 1213" xfId="4554" hidden="1"/>
    <cellStyle name="Comma [0] 1213" xfId="33977" hidden="1"/>
    <cellStyle name="Comma [0] 12130" xfId="28294" hidden="1"/>
    <cellStyle name="Comma [0] 12130" xfId="57707" hidden="1"/>
    <cellStyle name="Comma [0] 12131" xfId="28373" hidden="1"/>
    <cellStyle name="Comma [0] 12131" xfId="57786" hidden="1"/>
    <cellStyle name="Comma [0] 12132" xfId="28394" hidden="1"/>
    <cellStyle name="Comma [0] 12132" xfId="57807" hidden="1"/>
    <cellStyle name="Comma [0] 12133" xfId="28396" hidden="1"/>
    <cellStyle name="Comma [0] 12133" xfId="57809" hidden="1"/>
    <cellStyle name="Comma [0] 12134" xfId="28355" hidden="1"/>
    <cellStyle name="Comma [0] 12134" xfId="57768" hidden="1"/>
    <cellStyle name="Comma [0] 12135" xfId="28300" hidden="1"/>
    <cellStyle name="Comma [0] 12135" xfId="57713" hidden="1"/>
    <cellStyle name="Comma [0] 12136" xfId="28353" hidden="1"/>
    <cellStyle name="Comma [0] 12136" xfId="57766" hidden="1"/>
    <cellStyle name="Comma [0] 12137" xfId="28337" hidden="1"/>
    <cellStyle name="Comma [0] 12137" xfId="57750" hidden="1"/>
    <cellStyle name="Comma [0] 12138" xfId="28333" hidden="1"/>
    <cellStyle name="Comma [0] 12138" xfId="57746" hidden="1"/>
    <cellStyle name="Comma [0] 12139" xfId="28404" hidden="1"/>
    <cellStyle name="Comma [0] 12139" xfId="57817" hidden="1"/>
    <cellStyle name="Comma [0] 1214" xfId="4422" hidden="1"/>
    <cellStyle name="Comma [0] 1214" xfId="33845" hidden="1"/>
    <cellStyle name="Comma [0] 12140" xfId="25910" hidden="1"/>
    <cellStyle name="Comma [0] 12140" xfId="55323" hidden="1"/>
    <cellStyle name="Comma [0] 12141" xfId="25916" hidden="1"/>
    <cellStyle name="Comma [0] 12141" xfId="55329" hidden="1"/>
    <cellStyle name="Comma [0] 12142" xfId="28412" hidden="1"/>
    <cellStyle name="Comma [0] 12142" xfId="57825" hidden="1"/>
    <cellStyle name="Comma [0] 12143" xfId="28414" hidden="1"/>
    <cellStyle name="Comma [0] 12143" xfId="57827" hidden="1"/>
    <cellStyle name="Comma [0] 12144" xfId="28363" hidden="1"/>
    <cellStyle name="Comma [0] 12144" xfId="57776" hidden="1"/>
    <cellStyle name="Comma [0] 12145" xfId="28339" hidden="1"/>
    <cellStyle name="Comma [0] 12145" xfId="57752" hidden="1"/>
    <cellStyle name="Comma [0] 12146" xfId="28374" hidden="1"/>
    <cellStyle name="Comma [0] 12146" xfId="57787" hidden="1"/>
    <cellStyle name="Comma [0] 12147" xfId="28306" hidden="1"/>
    <cellStyle name="Comma [0] 12147" xfId="57719" hidden="1"/>
    <cellStyle name="Comma [0] 12148" xfId="28376" hidden="1"/>
    <cellStyle name="Comma [0] 12148" xfId="57789" hidden="1"/>
    <cellStyle name="Comma [0] 12149" xfId="28421" hidden="1"/>
    <cellStyle name="Comma [0] 12149" xfId="57834" hidden="1"/>
    <cellStyle name="Comma [0] 1215" xfId="4542" hidden="1"/>
    <cellStyle name="Comma [0] 1215" xfId="33965" hidden="1"/>
    <cellStyle name="Comma [0] 12150" xfId="28364" hidden="1"/>
    <cellStyle name="Comma [0] 12150" xfId="57777" hidden="1"/>
    <cellStyle name="Comma [0] 12151" xfId="28321" hidden="1"/>
    <cellStyle name="Comma [0] 12151" xfId="57734" hidden="1"/>
    <cellStyle name="Comma [0] 12152" xfId="28427" hidden="1"/>
    <cellStyle name="Comma [0] 12152" xfId="57840" hidden="1"/>
    <cellStyle name="Comma [0] 12153" xfId="28429" hidden="1"/>
    <cellStyle name="Comma [0] 12153" xfId="57842" hidden="1"/>
    <cellStyle name="Comma [0] 12154" xfId="28382" hidden="1"/>
    <cellStyle name="Comma [0] 12154" xfId="57795" hidden="1"/>
    <cellStyle name="Comma [0] 12155" xfId="28388" hidden="1"/>
    <cellStyle name="Comma [0] 12155" xfId="57801" hidden="1"/>
    <cellStyle name="Comma [0] 12156" xfId="25908" hidden="1"/>
    <cellStyle name="Comma [0] 12156" xfId="55321" hidden="1"/>
    <cellStyle name="Comma [0] 12157" xfId="28338" hidden="1"/>
    <cellStyle name="Comma [0] 12157" xfId="57751" hidden="1"/>
    <cellStyle name="Comma [0] 12158" xfId="28346" hidden="1"/>
    <cellStyle name="Comma [0] 12158" xfId="57759" hidden="1"/>
    <cellStyle name="Comma [0] 12159" xfId="28435" hidden="1"/>
    <cellStyle name="Comma [0] 12159" xfId="57848" hidden="1"/>
    <cellStyle name="Comma [0] 1216" xfId="4482" hidden="1"/>
    <cellStyle name="Comma [0] 1216" xfId="33905" hidden="1"/>
    <cellStyle name="Comma [0] 12160" xfId="28349" hidden="1"/>
    <cellStyle name="Comma [0] 12160" xfId="57762" hidden="1"/>
    <cellStyle name="Comma [0] 12161" xfId="28309" hidden="1"/>
    <cellStyle name="Comma [0] 12161" xfId="57722" hidden="1"/>
    <cellStyle name="Comma [0] 12162" xfId="28440" hidden="1"/>
    <cellStyle name="Comma [0] 12162" xfId="57853" hidden="1"/>
    <cellStyle name="Comma [0] 12163" xfId="28442" hidden="1"/>
    <cellStyle name="Comma [0] 12163" xfId="57855" hidden="1"/>
    <cellStyle name="Comma [0] 12164" xfId="28401" hidden="1"/>
    <cellStyle name="Comma [0] 12164" xfId="57814" hidden="1"/>
    <cellStyle name="Comma [0] 12165" xfId="28407" hidden="1"/>
    <cellStyle name="Comma [0] 12165" xfId="57820" hidden="1"/>
    <cellStyle name="Comma [0] 12166" xfId="28308" hidden="1"/>
    <cellStyle name="Comma [0] 12166" xfId="57721" hidden="1"/>
    <cellStyle name="Comma [0] 12167" xfId="28389" hidden="1"/>
    <cellStyle name="Comma [0] 12167" xfId="57802" hidden="1"/>
    <cellStyle name="Comma [0] 12168" xfId="28368" hidden="1"/>
    <cellStyle name="Comma [0] 12168" xfId="57781" hidden="1"/>
    <cellStyle name="Comma [0] 12169" xfId="28446" hidden="1"/>
    <cellStyle name="Comma [0] 12169" xfId="57859" hidden="1"/>
    <cellStyle name="Comma [0] 1217" xfId="4516" hidden="1"/>
    <cellStyle name="Comma [0] 1217" xfId="33939" hidden="1"/>
    <cellStyle name="Comma [0] 12170" xfId="28387" hidden="1"/>
    <cellStyle name="Comma [0] 12170" xfId="57800" hidden="1"/>
    <cellStyle name="Comma [0] 12171" xfId="28325" hidden="1"/>
    <cellStyle name="Comma [0] 12171" xfId="57738" hidden="1"/>
    <cellStyle name="Comma [0] 12172" xfId="28453" hidden="1"/>
    <cellStyle name="Comma [0] 12172" xfId="57866" hidden="1"/>
    <cellStyle name="Comma [0] 12173" xfId="28455" hidden="1"/>
    <cellStyle name="Comma [0] 12173" xfId="57868" hidden="1"/>
    <cellStyle name="Comma [0] 12174" xfId="28419" hidden="1"/>
    <cellStyle name="Comma [0] 12174" xfId="57832" hidden="1"/>
    <cellStyle name="Comma [0] 12175" xfId="28424" hidden="1"/>
    <cellStyle name="Comma [0] 12175" xfId="57837" hidden="1"/>
    <cellStyle name="Comma [0] 12176" xfId="25900" hidden="1"/>
    <cellStyle name="Comma [0] 12176" xfId="55313" hidden="1"/>
    <cellStyle name="Comma [0] 12177" xfId="28408" hidden="1"/>
    <cellStyle name="Comma [0] 12177" xfId="57821" hidden="1"/>
    <cellStyle name="Comma [0] 12178" xfId="28313" hidden="1"/>
    <cellStyle name="Comma [0] 12178" xfId="57726" hidden="1"/>
    <cellStyle name="Comma [0] 12179" xfId="28459" hidden="1"/>
    <cellStyle name="Comma [0] 12179" xfId="57872" hidden="1"/>
    <cellStyle name="Comma [0] 1218" xfId="4529" hidden="1"/>
    <cellStyle name="Comma [0] 1218" xfId="33952" hidden="1"/>
    <cellStyle name="Comma [0] 12180" xfId="28406" hidden="1"/>
    <cellStyle name="Comma [0] 12180" xfId="57819" hidden="1"/>
    <cellStyle name="Comma [0] 12181" xfId="28345" hidden="1"/>
    <cellStyle name="Comma [0] 12181" xfId="57758" hidden="1"/>
    <cellStyle name="Comma [0] 12182" xfId="28463" hidden="1"/>
    <cellStyle name="Comma [0] 12182" xfId="57876" hidden="1"/>
    <cellStyle name="Comma [0] 12183" xfId="28465" hidden="1"/>
    <cellStyle name="Comma [0] 12183" xfId="57878" hidden="1"/>
    <cellStyle name="Comma [0] 12184" xfId="28433" hidden="1"/>
    <cellStyle name="Comma [0] 12184" xfId="57846" hidden="1"/>
    <cellStyle name="Comma [0] 12185" xfId="28437" hidden="1"/>
    <cellStyle name="Comma [0] 12185" xfId="57850" hidden="1"/>
    <cellStyle name="Comma [0] 12186" xfId="28327" hidden="1"/>
    <cellStyle name="Comma [0] 12186" xfId="57740" hidden="1"/>
    <cellStyle name="Comma [0] 12187" xfId="28425" hidden="1"/>
    <cellStyle name="Comma [0] 12187" xfId="57838" hidden="1"/>
    <cellStyle name="Comma [0] 12188" xfId="28317" hidden="1"/>
    <cellStyle name="Comma [0] 12188" xfId="57730" hidden="1"/>
    <cellStyle name="Comma [0] 12189" xfId="28469" hidden="1"/>
    <cellStyle name="Comma [0] 12189" xfId="57882" hidden="1"/>
    <cellStyle name="Comma [0] 1219" xfId="4557" hidden="1"/>
    <cellStyle name="Comma [0] 1219" xfId="33980" hidden="1"/>
    <cellStyle name="Comma [0] 12190" xfId="28423" hidden="1"/>
    <cellStyle name="Comma [0] 12190" xfId="57836" hidden="1"/>
    <cellStyle name="Comma [0] 12191" xfId="28392" hidden="1"/>
    <cellStyle name="Comma [0] 12191" xfId="57805" hidden="1"/>
    <cellStyle name="Comma [0] 12192" xfId="28473" hidden="1"/>
    <cellStyle name="Comma [0] 12192" xfId="57886" hidden="1"/>
    <cellStyle name="Comma [0] 12193" xfId="28475" hidden="1"/>
    <cellStyle name="Comma [0] 12193" xfId="57888" hidden="1"/>
    <cellStyle name="Comma [0] 12194" xfId="28461" hidden="1"/>
    <cellStyle name="Comma [0] 12194" xfId="57874" hidden="1"/>
    <cellStyle name="Comma [0] 12195" xfId="28448" hidden="1"/>
    <cellStyle name="Comma [0] 12195" xfId="57861" hidden="1"/>
    <cellStyle name="Comma [0] 12196" xfId="28472" hidden="1"/>
    <cellStyle name="Comma [0] 12196" xfId="57885" hidden="1"/>
    <cellStyle name="Comma [0] 12197" xfId="28438" hidden="1"/>
    <cellStyle name="Comma [0] 12197" xfId="57851" hidden="1"/>
    <cellStyle name="Comma [0] 12198" xfId="28410" hidden="1"/>
    <cellStyle name="Comma [0] 12198" xfId="57823" hidden="1"/>
    <cellStyle name="Comma [0] 12199" xfId="28477" hidden="1"/>
    <cellStyle name="Comma [0] 12199" xfId="57890" hidden="1"/>
    <cellStyle name="Comma [0] 122" xfId="2398" hidden="1"/>
    <cellStyle name="Comma [0] 122" xfId="31821" hidden="1"/>
    <cellStyle name="Comma [0] 1220" xfId="4520" hidden="1"/>
    <cellStyle name="Comma [0] 1220" xfId="33943" hidden="1"/>
    <cellStyle name="Comma [0] 12200" xfId="28434" hidden="1"/>
    <cellStyle name="Comma [0] 12200" xfId="57847" hidden="1"/>
    <cellStyle name="Comma [0] 12201" xfId="28468" hidden="1"/>
    <cellStyle name="Comma [0] 12201" xfId="57881" hidden="1"/>
    <cellStyle name="Comma [0] 12202" xfId="28481" hidden="1"/>
    <cellStyle name="Comma [0] 12202" xfId="57894" hidden="1"/>
    <cellStyle name="Comma [0] 12203" xfId="28483" hidden="1"/>
    <cellStyle name="Comma [0] 12203" xfId="57896" hidden="1"/>
    <cellStyle name="Comma [0] 12204" xfId="28351" hidden="1"/>
    <cellStyle name="Comma [0] 12204" xfId="57764" hidden="1"/>
    <cellStyle name="Comma [0] 12205" xfId="28471" hidden="1"/>
    <cellStyle name="Comma [0] 12205" xfId="57884" hidden="1"/>
    <cellStyle name="Comma [0] 12206" xfId="28411" hidden="1"/>
    <cellStyle name="Comma [0] 12206" xfId="57824" hidden="1"/>
    <cellStyle name="Comma [0] 12207" xfId="28445" hidden="1"/>
    <cellStyle name="Comma [0] 12207" xfId="57858" hidden="1"/>
    <cellStyle name="Comma [0] 12208" xfId="28458" hidden="1"/>
    <cellStyle name="Comma [0] 12208" xfId="57871" hidden="1"/>
    <cellStyle name="Comma [0] 12209" xfId="28486" hidden="1"/>
    <cellStyle name="Comma [0] 12209" xfId="57899" hidden="1"/>
    <cellStyle name="Comma [0] 1221" xfId="4480" hidden="1"/>
    <cellStyle name="Comma [0] 1221" xfId="33903" hidden="1"/>
    <cellStyle name="Comma [0] 12210" xfId="28449" hidden="1"/>
    <cellStyle name="Comma [0] 12210" xfId="57862" hidden="1"/>
    <cellStyle name="Comma [0] 12211" xfId="28409" hidden="1"/>
    <cellStyle name="Comma [0] 12211" xfId="57822" hidden="1"/>
    <cellStyle name="Comma [0] 12212" xfId="28488" hidden="1"/>
    <cellStyle name="Comma [0] 12212" xfId="57901" hidden="1"/>
    <cellStyle name="Comma [0] 12213" xfId="28490" hidden="1"/>
    <cellStyle name="Comma [0] 12213" xfId="57903" hidden="1"/>
    <cellStyle name="Comma [0] 12214" xfId="28547" hidden="1"/>
    <cellStyle name="Comma [0] 12214" xfId="57960" hidden="1"/>
    <cellStyle name="Comma [0] 12215" xfId="28566" hidden="1"/>
    <cellStyle name="Comma [0] 12215" xfId="57979" hidden="1"/>
    <cellStyle name="Comma [0] 12216" xfId="28573" hidden="1"/>
    <cellStyle name="Comma [0] 12216" xfId="57986" hidden="1"/>
    <cellStyle name="Comma [0] 12217" xfId="28580" hidden="1"/>
    <cellStyle name="Comma [0] 12217" xfId="57993" hidden="1"/>
    <cellStyle name="Comma [0] 12218" xfId="28585" hidden="1"/>
    <cellStyle name="Comma [0] 12218" xfId="57998" hidden="1"/>
    <cellStyle name="Comma [0] 12219" xfId="28572" hidden="1"/>
    <cellStyle name="Comma [0] 12219" xfId="57985" hidden="1"/>
    <cellStyle name="Comma [0] 1222" xfId="4560" hidden="1"/>
    <cellStyle name="Comma [0] 1222" xfId="33983" hidden="1"/>
    <cellStyle name="Comma [0] 12220" xfId="28577" hidden="1"/>
    <cellStyle name="Comma [0] 12220" xfId="57990" hidden="1"/>
    <cellStyle name="Comma [0] 12221" xfId="28589" hidden="1"/>
    <cellStyle name="Comma [0] 12221" xfId="58002" hidden="1"/>
    <cellStyle name="Comma [0] 12222" xfId="28591" hidden="1"/>
    <cellStyle name="Comma [0] 12222" xfId="58004" hidden="1"/>
    <cellStyle name="Comma [0] 12223" xfId="28562" hidden="1"/>
    <cellStyle name="Comma [0] 12223" xfId="57975" hidden="1"/>
    <cellStyle name="Comma [0] 12224" xfId="28551" hidden="1"/>
    <cellStyle name="Comma [0] 12224" xfId="57964" hidden="1"/>
    <cellStyle name="Comma [0] 12225" xfId="28602" hidden="1"/>
    <cellStyle name="Comma [0] 12225" xfId="58015" hidden="1"/>
    <cellStyle name="Comma [0] 12226" xfId="28611" hidden="1"/>
    <cellStyle name="Comma [0] 12226" xfId="58024" hidden="1"/>
    <cellStyle name="Comma [0] 12227" xfId="28622" hidden="1"/>
    <cellStyle name="Comma [0] 12227" xfId="58035" hidden="1"/>
    <cellStyle name="Comma [0] 12228" xfId="28628" hidden="1"/>
    <cellStyle name="Comma [0] 12228" xfId="58041" hidden="1"/>
    <cellStyle name="Comma [0] 12229" xfId="28610" hidden="1"/>
    <cellStyle name="Comma [0] 12229" xfId="58023" hidden="1"/>
    <cellStyle name="Comma [0] 1223" xfId="4562" hidden="1"/>
    <cellStyle name="Comma [0] 1223" xfId="33985" hidden="1"/>
    <cellStyle name="Comma [0] 12230" xfId="28620" hidden="1"/>
    <cellStyle name="Comma [0] 12230" xfId="58033" hidden="1"/>
    <cellStyle name="Comma [0] 12231" xfId="28640" hidden="1"/>
    <cellStyle name="Comma [0] 12231" xfId="58053" hidden="1"/>
    <cellStyle name="Comma [0] 12232" xfId="28642" hidden="1"/>
    <cellStyle name="Comma [0] 12232" xfId="58055" hidden="1"/>
    <cellStyle name="Comma [0] 12233" xfId="28593" hidden="1"/>
    <cellStyle name="Comma [0] 12233" xfId="58006" hidden="1"/>
    <cellStyle name="Comma [0] 12234" xfId="28554" hidden="1"/>
    <cellStyle name="Comma [0] 12234" xfId="57967" hidden="1"/>
    <cellStyle name="Comma [0] 12235" xfId="28596" hidden="1"/>
    <cellStyle name="Comma [0] 12235" xfId="58009" hidden="1"/>
    <cellStyle name="Comma [0] 12236" xfId="28559" hidden="1"/>
    <cellStyle name="Comma [0] 12236" xfId="57972" hidden="1"/>
    <cellStyle name="Comma [0] 12237" xfId="28561" hidden="1"/>
    <cellStyle name="Comma [0] 12237" xfId="57974" hidden="1"/>
    <cellStyle name="Comma [0] 12238" xfId="28647" hidden="1"/>
    <cellStyle name="Comma [0] 12238" xfId="58060" hidden="1"/>
    <cellStyle name="Comma [0] 12239" xfId="28550" hidden="1"/>
    <cellStyle name="Comma [0] 12239" xfId="57963" hidden="1"/>
    <cellStyle name="Comma [0] 1224" xfId="4281" hidden="1"/>
    <cellStyle name="Comma [0] 1224" xfId="33704" hidden="1"/>
    <cellStyle name="Comma [0] 12240" xfId="28558" hidden="1"/>
    <cellStyle name="Comma [0] 12240" xfId="57971" hidden="1"/>
    <cellStyle name="Comma [0] 12241" xfId="28659" hidden="1"/>
    <cellStyle name="Comma [0] 12241" xfId="58072" hidden="1"/>
    <cellStyle name="Comma [0] 12242" xfId="28661" hidden="1"/>
    <cellStyle name="Comma [0] 12242" xfId="58074" hidden="1"/>
    <cellStyle name="Comma [0] 12243" xfId="28650" hidden="1"/>
    <cellStyle name="Comma [0] 12243" xfId="58063" hidden="1"/>
    <cellStyle name="Comma [0] 12244" xfId="28658" hidden="1"/>
    <cellStyle name="Comma [0] 12244" xfId="58071" hidden="1"/>
    <cellStyle name="Comma [0] 12245" xfId="28556" hidden="1"/>
    <cellStyle name="Comma [0] 12245" xfId="57969" hidden="1"/>
    <cellStyle name="Comma [0] 12246" xfId="28644" hidden="1"/>
    <cellStyle name="Comma [0] 12246" xfId="58057" hidden="1"/>
    <cellStyle name="Comma [0] 12247" xfId="28677" hidden="1"/>
    <cellStyle name="Comma [0] 12247" xfId="58090" hidden="1"/>
    <cellStyle name="Comma [0] 12248" xfId="28685" hidden="1"/>
    <cellStyle name="Comma [0] 12248" xfId="58098" hidden="1"/>
    <cellStyle name="Comma [0] 12249" xfId="28594" hidden="1"/>
    <cellStyle name="Comma [0] 12249" xfId="58007" hidden="1"/>
    <cellStyle name="Comma [0] 1225" xfId="4263" hidden="1"/>
    <cellStyle name="Comma [0] 1225" xfId="33686" hidden="1"/>
    <cellStyle name="Comma [0] 12250" xfId="28673" hidden="1"/>
    <cellStyle name="Comma [0] 12250" xfId="58086" hidden="1"/>
    <cellStyle name="Comma [0] 12251" xfId="28694" hidden="1"/>
    <cellStyle name="Comma [0] 12251" xfId="58107" hidden="1"/>
    <cellStyle name="Comma [0] 12252" xfId="28696" hidden="1"/>
    <cellStyle name="Comma [0] 12252" xfId="58109" hidden="1"/>
    <cellStyle name="Comma [0] 12253" xfId="28655" hidden="1"/>
    <cellStyle name="Comma [0] 12253" xfId="58068" hidden="1"/>
    <cellStyle name="Comma [0] 12254" xfId="28600" hidden="1"/>
    <cellStyle name="Comma [0] 12254" xfId="58013" hidden="1"/>
    <cellStyle name="Comma [0] 12255" xfId="28653" hidden="1"/>
    <cellStyle name="Comma [0] 12255" xfId="58066" hidden="1"/>
    <cellStyle name="Comma [0] 12256" xfId="28637" hidden="1"/>
    <cellStyle name="Comma [0] 12256" xfId="58050" hidden="1"/>
    <cellStyle name="Comma [0] 12257" xfId="28633" hidden="1"/>
    <cellStyle name="Comma [0] 12257" xfId="58046" hidden="1"/>
    <cellStyle name="Comma [0] 12258" xfId="28704" hidden="1"/>
    <cellStyle name="Comma [0] 12258" xfId="58117" hidden="1"/>
    <cellStyle name="Comma [0] 12259" xfId="28570" hidden="1"/>
    <cellStyle name="Comma [0] 12259" xfId="57983" hidden="1"/>
    <cellStyle name="Comma [0] 1226" xfId="4566" hidden="1"/>
    <cellStyle name="Comma [0] 1226" xfId="33989" hidden="1"/>
    <cellStyle name="Comma [0] 12260" xfId="28563" hidden="1"/>
    <cellStyle name="Comma [0] 12260" xfId="57976" hidden="1"/>
    <cellStyle name="Comma [0] 12261" xfId="28712" hidden="1"/>
    <cellStyle name="Comma [0] 12261" xfId="58125" hidden="1"/>
    <cellStyle name="Comma [0] 12262" xfId="28714" hidden="1"/>
    <cellStyle name="Comma [0] 12262" xfId="58127" hidden="1"/>
    <cellStyle name="Comma [0] 12263" xfId="28663" hidden="1"/>
    <cellStyle name="Comma [0] 12263" xfId="58076" hidden="1"/>
    <cellStyle name="Comma [0] 12264" xfId="28639" hidden="1"/>
    <cellStyle name="Comma [0] 12264" xfId="58052" hidden="1"/>
    <cellStyle name="Comma [0] 12265" xfId="28674" hidden="1"/>
    <cellStyle name="Comma [0] 12265" xfId="58087" hidden="1"/>
    <cellStyle name="Comma [0] 12266" xfId="28606" hidden="1"/>
    <cellStyle name="Comma [0] 12266" xfId="58019" hidden="1"/>
    <cellStyle name="Comma [0] 12267" xfId="28676" hidden="1"/>
    <cellStyle name="Comma [0] 12267" xfId="58089" hidden="1"/>
    <cellStyle name="Comma [0] 12268" xfId="28721" hidden="1"/>
    <cellStyle name="Comma [0] 12268" xfId="58134" hidden="1"/>
    <cellStyle name="Comma [0] 12269" xfId="28664" hidden="1"/>
    <cellStyle name="Comma [0] 12269" xfId="58077" hidden="1"/>
    <cellStyle name="Comma [0] 1227" xfId="4573" hidden="1"/>
    <cellStyle name="Comma [0] 1227" xfId="33996" hidden="1"/>
    <cellStyle name="Comma [0] 12270" xfId="28621" hidden="1"/>
    <cellStyle name="Comma [0] 12270" xfId="58034" hidden="1"/>
    <cellStyle name="Comma [0] 12271" xfId="28727" hidden="1"/>
    <cellStyle name="Comma [0] 12271" xfId="58140" hidden="1"/>
    <cellStyle name="Comma [0] 12272" xfId="28729" hidden="1"/>
    <cellStyle name="Comma [0] 12272" xfId="58142" hidden="1"/>
    <cellStyle name="Comma [0] 12273" xfId="28682" hidden="1"/>
    <cellStyle name="Comma [0] 12273" xfId="58095" hidden="1"/>
    <cellStyle name="Comma [0] 12274" xfId="28688" hidden="1"/>
    <cellStyle name="Comma [0] 12274" xfId="58101" hidden="1"/>
    <cellStyle name="Comma [0] 12275" xfId="28569" hidden="1"/>
    <cellStyle name="Comma [0] 12275" xfId="57982" hidden="1"/>
    <cellStyle name="Comma [0] 12276" xfId="28638" hidden="1"/>
    <cellStyle name="Comma [0] 12276" xfId="58051" hidden="1"/>
    <cellStyle name="Comma [0] 12277" xfId="28646" hidden="1"/>
    <cellStyle name="Comma [0] 12277" xfId="58059" hidden="1"/>
    <cellStyle name="Comma [0] 12278" xfId="28735" hidden="1"/>
    <cellStyle name="Comma [0] 12278" xfId="58148" hidden="1"/>
    <cellStyle name="Comma [0] 12279" xfId="28649" hidden="1"/>
    <cellStyle name="Comma [0] 12279" xfId="58062" hidden="1"/>
    <cellStyle name="Comma [0] 1228" xfId="4575" hidden="1"/>
    <cellStyle name="Comma [0] 1228" xfId="33998" hidden="1"/>
    <cellStyle name="Comma [0] 12280" xfId="28609" hidden="1"/>
    <cellStyle name="Comma [0] 12280" xfId="58022" hidden="1"/>
    <cellStyle name="Comma [0] 12281" xfId="28740" hidden="1"/>
    <cellStyle name="Comma [0] 12281" xfId="58153" hidden="1"/>
    <cellStyle name="Comma [0] 12282" xfId="28742" hidden="1"/>
    <cellStyle name="Comma [0] 12282" xfId="58155" hidden="1"/>
    <cellStyle name="Comma [0] 12283" xfId="28701" hidden="1"/>
    <cellStyle name="Comma [0] 12283" xfId="58114" hidden="1"/>
    <cellStyle name="Comma [0] 12284" xfId="28707" hidden="1"/>
    <cellStyle name="Comma [0] 12284" xfId="58120" hidden="1"/>
    <cellStyle name="Comma [0] 12285" xfId="28608" hidden="1"/>
    <cellStyle name="Comma [0] 12285" xfId="58021" hidden="1"/>
    <cellStyle name="Comma [0] 12286" xfId="28689" hidden="1"/>
    <cellStyle name="Comma [0] 12286" xfId="58102" hidden="1"/>
    <cellStyle name="Comma [0] 12287" xfId="28668" hidden="1"/>
    <cellStyle name="Comma [0] 12287" xfId="58081" hidden="1"/>
    <cellStyle name="Comma [0] 12288" xfId="28746" hidden="1"/>
    <cellStyle name="Comma [0] 12288" xfId="58159" hidden="1"/>
    <cellStyle name="Comma [0] 12289" xfId="28687" hidden="1"/>
    <cellStyle name="Comma [0] 12289" xfId="58100" hidden="1"/>
    <cellStyle name="Comma [0] 1229" xfId="4565" hidden="1"/>
    <cellStyle name="Comma [0] 1229" xfId="33988" hidden="1"/>
    <cellStyle name="Comma [0] 12290" xfId="28625" hidden="1"/>
    <cellStyle name="Comma [0] 12290" xfId="58038" hidden="1"/>
    <cellStyle name="Comma [0] 12291" xfId="28753" hidden="1"/>
    <cellStyle name="Comma [0] 12291" xfId="58166" hidden="1"/>
    <cellStyle name="Comma [0] 12292" xfId="28755" hidden="1"/>
    <cellStyle name="Comma [0] 12292" xfId="58168" hidden="1"/>
    <cellStyle name="Comma [0] 12293" xfId="28719" hidden="1"/>
    <cellStyle name="Comma [0] 12293" xfId="58132" hidden="1"/>
    <cellStyle name="Comma [0] 12294" xfId="28724" hidden="1"/>
    <cellStyle name="Comma [0] 12294" xfId="58137" hidden="1"/>
    <cellStyle name="Comma [0] 12295" xfId="28553" hidden="1"/>
    <cellStyle name="Comma [0] 12295" xfId="57966" hidden="1"/>
    <cellStyle name="Comma [0] 12296" xfId="28708" hidden="1"/>
    <cellStyle name="Comma [0] 12296" xfId="58121" hidden="1"/>
    <cellStyle name="Comma [0] 12297" xfId="28613" hidden="1"/>
    <cellStyle name="Comma [0] 12297" xfId="58026" hidden="1"/>
    <cellStyle name="Comma [0] 12298" xfId="28759" hidden="1"/>
    <cellStyle name="Comma [0] 12298" xfId="58172" hidden="1"/>
    <cellStyle name="Comma [0] 12299" xfId="28706" hidden="1"/>
    <cellStyle name="Comma [0] 12299" xfId="58119" hidden="1"/>
    <cellStyle name="Comma [0] 123" xfId="2288" hidden="1"/>
    <cellStyle name="Comma [0] 123" xfId="31711" hidden="1"/>
    <cellStyle name="Comma [0] 1230" xfId="4571" hidden="1"/>
    <cellStyle name="Comma [0] 1230" xfId="33994" hidden="1"/>
    <cellStyle name="Comma [0] 12300" xfId="28645" hidden="1"/>
    <cellStyle name="Comma [0] 12300" xfId="58058" hidden="1"/>
    <cellStyle name="Comma [0] 12301" xfId="28763" hidden="1"/>
    <cellStyle name="Comma [0] 12301" xfId="58176" hidden="1"/>
    <cellStyle name="Comma [0] 12302" xfId="28765" hidden="1"/>
    <cellStyle name="Comma [0] 12302" xfId="58178" hidden="1"/>
    <cellStyle name="Comma [0] 12303" xfId="28733" hidden="1"/>
    <cellStyle name="Comma [0] 12303" xfId="58146" hidden="1"/>
    <cellStyle name="Comma [0] 12304" xfId="28737" hidden="1"/>
    <cellStyle name="Comma [0] 12304" xfId="58150" hidden="1"/>
    <cellStyle name="Comma [0] 12305" xfId="28627" hidden="1"/>
    <cellStyle name="Comma [0] 12305" xfId="58040" hidden="1"/>
    <cellStyle name="Comma [0] 12306" xfId="28725" hidden="1"/>
    <cellStyle name="Comma [0] 12306" xfId="58138" hidden="1"/>
    <cellStyle name="Comma [0] 12307" xfId="28617" hidden="1"/>
    <cellStyle name="Comma [0] 12307" xfId="58030" hidden="1"/>
    <cellStyle name="Comma [0] 12308" xfId="28769" hidden="1"/>
    <cellStyle name="Comma [0] 12308" xfId="58182" hidden="1"/>
    <cellStyle name="Comma [0] 12309" xfId="28723" hidden="1"/>
    <cellStyle name="Comma [0] 12309" xfId="58136" hidden="1"/>
    <cellStyle name="Comma [0] 1231" xfId="4578" hidden="1"/>
    <cellStyle name="Comma [0] 1231" xfId="34001" hidden="1"/>
    <cellStyle name="Comma [0] 12310" xfId="28692" hidden="1"/>
    <cellStyle name="Comma [0] 12310" xfId="58105" hidden="1"/>
    <cellStyle name="Comma [0] 12311" xfId="28773" hidden="1"/>
    <cellStyle name="Comma [0] 12311" xfId="58186" hidden="1"/>
    <cellStyle name="Comma [0] 12312" xfId="28775" hidden="1"/>
    <cellStyle name="Comma [0] 12312" xfId="58188" hidden="1"/>
    <cellStyle name="Comma [0] 12313" xfId="28761" hidden="1"/>
    <cellStyle name="Comma [0] 12313" xfId="58174" hidden="1"/>
    <cellStyle name="Comma [0] 12314" xfId="28748" hidden="1"/>
    <cellStyle name="Comma [0] 12314" xfId="58161" hidden="1"/>
    <cellStyle name="Comma [0] 12315" xfId="28772" hidden="1"/>
    <cellStyle name="Comma [0] 12315" xfId="58185" hidden="1"/>
    <cellStyle name="Comma [0] 12316" xfId="28738" hidden="1"/>
    <cellStyle name="Comma [0] 12316" xfId="58151" hidden="1"/>
    <cellStyle name="Comma [0] 12317" xfId="28710" hidden="1"/>
    <cellStyle name="Comma [0] 12317" xfId="58123" hidden="1"/>
    <cellStyle name="Comma [0] 12318" xfId="28777" hidden="1"/>
    <cellStyle name="Comma [0] 12318" xfId="58190" hidden="1"/>
    <cellStyle name="Comma [0] 12319" xfId="28734" hidden="1"/>
    <cellStyle name="Comma [0] 12319" xfId="58147" hidden="1"/>
    <cellStyle name="Comma [0] 1232" xfId="4580" hidden="1"/>
    <cellStyle name="Comma [0] 1232" xfId="34003" hidden="1"/>
    <cellStyle name="Comma [0] 12320" xfId="28768" hidden="1"/>
    <cellStyle name="Comma [0] 12320" xfId="58181" hidden="1"/>
    <cellStyle name="Comma [0] 12321" xfId="28781" hidden="1"/>
    <cellStyle name="Comma [0] 12321" xfId="58194" hidden="1"/>
    <cellStyle name="Comma [0] 12322" xfId="28783" hidden="1"/>
    <cellStyle name="Comma [0] 12322" xfId="58196" hidden="1"/>
    <cellStyle name="Comma [0] 12323" xfId="28651" hidden="1"/>
    <cellStyle name="Comma [0] 12323" xfId="58064" hidden="1"/>
    <cellStyle name="Comma [0] 12324" xfId="28771" hidden="1"/>
    <cellStyle name="Comma [0] 12324" xfId="58184" hidden="1"/>
    <cellStyle name="Comma [0] 12325" xfId="28711" hidden="1"/>
    <cellStyle name="Comma [0] 12325" xfId="58124" hidden="1"/>
    <cellStyle name="Comma [0] 12326" xfId="28745" hidden="1"/>
    <cellStyle name="Comma [0] 12326" xfId="58158" hidden="1"/>
    <cellStyle name="Comma [0] 12327" xfId="28758" hidden="1"/>
    <cellStyle name="Comma [0] 12327" xfId="58171" hidden="1"/>
    <cellStyle name="Comma [0] 12328" xfId="28786" hidden="1"/>
    <cellStyle name="Comma [0] 12328" xfId="58199" hidden="1"/>
    <cellStyle name="Comma [0] 12329" xfId="28749" hidden="1"/>
    <cellStyle name="Comma [0] 12329" xfId="58162" hidden="1"/>
    <cellStyle name="Comma [0] 1233" xfId="4355" hidden="1"/>
    <cellStyle name="Comma [0] 1233" xfId="33778" hidden="1"/>
    <cellStyle name="Comma [0] 12330" xfId="28709" hidden="1"/>
    <cellStyle name="Comma [0] 12330" xfId="58122" hidden="1"/>
    <cellStyle name="Comma [0] 12331" xfId="28789" hidden="1"/>
    <cellStyle name="Comma [0] 12331" xfId="58202" hidden="1"/>
    <cellStyle name="Comma [0] 12332" xfId="28791" hidden="1"/>
    <cellStyle name="Comma [0] 12332" xfId="58204" hidden="1"/>
    <cellStyle name="Comma [0] 12333" xfId="28510" hidden="1"/>
    <cellStyle name="Comma [0] 12333" xfId="57923" hidden="1"/>
    <cellStyle name="Comma [0] 12334" xfId="28492" hidden="1"/>
    <cellStyle name="Comma [0] 12334" xfId="57905" hidden="1"/>
    <cellStyle name="Comma [0] 12335" xfId="28795" hidden="1"/>
    <cellStyle name="Comma [0] 12335" xfId="58208" hidden="1"/>
    <cellStyle name="Comma [0] 12336" xfId="28802" hidden="1"/>
    <cellStyle name="Comma [0] 12336" xfId="58215" hidden="1"/>
    <cellStyle name="Comma [0] 12337" xfId="28804" hidden="1"/>
    <cellStyle name="Comma [0] 12337" xfId="58217" hidden="1"/>
    <cellStyle name="Comma [0] 12338" xfId="28794" hidden="1"/>
    <cellStyle name="Comma [0] 12338" xfId="58207" hidden="1"/>
    <cellStyle name="Comma [0] 12339" xfId="28800" hidden="1"/>
    <cellStyle name="Comma [0] 12339" xfId="58213" hidden="1"/>
    <cellStyle name="Comma [0] 1234" xfId="4311" hidden="1"/>
    <cellStyle name="Comma [0] 1234" xfId="33734" hidden="1"/>
    <cellStyle name="Comma [0] 12340" xfId="28807" hidden="1"/>
    <cellStyle name="Comma [0] 12340" xfId="58220" hidden="1"/>
    <cellStyle name="Comma [0] 12341" xfId="28809" hidden="1"/>
    <cellStyle name="Comma [0] 12341" xfId="58222" hidden="1"/>
    <cellStyle name="Comma [0] 12342" xfId="28584" hidden="1"/>
    <cellStyle name="Comma [0] 12342" xfId="57997" hidden="1"/>
    <cellStyle name="Comma [0] 12343" xfId="28540" hidden="1"/>
    <cellStyle name="Comma [0] 12343" xfId="57953" hidden="1"/>
    <cellStyle name="Comma [0] 12344" xfId="28820" hidden="1"/>
    <cellStyle name="Comma [0] 12344" xfId="58233" hidden="1"/>
    <cellStyle name="Comma [0] 12345" xfId="28829" hidden="1"/>
    <cellStyle name="Comma [0] 12345" xfId="58242" hidden="1"/>
    <cellStyle name="Comma [0] 12346" xfId="28840" hidden="1"/>
    <cellStyle name="Comma [0] 12346" xfId="58253" hidden="1"/>
    <cellStyle name="Comma [0] 12347" xfId="28846" hidden="1"/>
    <cellStyle name="Comma [0] 12347" xfId="58259" hidden="1"/>
    <cellStyle name="Comma [0] 12348" xfId="28828" hidden="1"/>
    <cellStyle name="Comma [0] 12348" xfId="58241" hidden="1"/>
    <cellStyle name="Comma [0] 12349" xfId="28838" hidden="1"/>
    <cellStyle name="Comma [0] 12349" xfId="58251" hidden="1"/>
    <cellStyle name="Comma [0] 1235" xfId="4591" hidden="1"/>
    <cellStyle name="Comma [0] 1235" xfId="34014" hidden="1"/>
    <cellStyle name="Comma [0] 12350" xfId="28858" hidden="1"/>
    <cellStyle name="Comma [0] 12350" xfId="58271" hidden="1"/>
    <cellStyle name="Comma [0] 12351" xfId="28860" hidden="1"/>
    <cellStyle name="Comma [0] 12351" xfId="58273" hidden="1"/>
    <cellStyle name="Comma [0] 12352" xfId="28811" hidden="1"/>
    <cellStyle name="Comma [0] 12352" xfId="58224" hidden="1"/>
    <cellStyle name="Comma [0] 12353" xfId="28505" hidden="1"/>
    <cellStyle name="Comma [0] 12353" xfId="57918" hidden="1"/>
    <cellStyle name="Comma [0] 12354" xfId="28814" hidden="1"/>
    <cellStyle name="Comma [0] 12354" xfId="58227" hidden="1"/>
    <cellStyle name="Comma [0] 12355" xfId="28539" hidden="1"/>
    <cellStyle name="Comma [0] 12355" xfId="57952" hidden="1"/>
    <cellStyle name="Comma [0] 12356" xfId="28538" hidden="1"/>
    <cellStyle name="Comma [0] 12356" xfId="57951" hidden="1"/>
    <cellStyle name="Comma [0] 12357" xfId="28865" hidden="1"/>
    <cellStyle name="Comma [0] 12357" xfId="58278" hidden="1"/>
    <cellStyle name="Comma [0] 12358" xfId="28507" hidden="1"/>
    <cellStyle name="Comma [0] 12358" xfId="57920" hidden="1"/>
    <cellStyle name="Comma [0] 12359" xfId="28541" hidden="1"/>
    <cellStyle name="Comma [0] 12359" xfId="57954" hidden="1"/>
    <cellStyle name="Comma [0] 1236" xfId="4600" hidden="1"/>
    <cellStyle name="Comma [0] 1236" xfId="34023" hidden="1"/>
    <cellStyle name="Comma [0] 12360" xfId="28877" hidden="1"/>
    <cellStyle name="Comma [0] 12360" xfId="58290" hidden="1"/>
    <cellStyle name="Comma [0] 12361" xfId="28879" hidden="1"/>
    <cellStyle name="Comma [0] 12361" xfId="58292" hidden="1"/>
    <cellStyle name="Comma [0] 12362" xfId="28868" hidden="1"/>
    <cellStyle name="Comma [0] 12362" xfId="58281" hidden="1"/>
    <cellStyle name="Comma [0] 12363" xfId="28876" hidden="1"/>
    <cellStyle name="Comma [0] 12363" xfId="58289" hidden="1"/>
    <cellStyle name="Comma [0] 12364" xfId="28503" hidden="1"/>
    <cellStyle name="Comma [0] 12364" xfId="57916" hidden="1"/>
    <cellStyle name="Comma [0] 12365" xfId="28862" hidden="1"/>
    <cellStyle name="Comma [0] 12365" xfId="58275" hidden="1"/>
    <cellStyle name="Comma [0] 12366" xfId="28895" hidden="1"/>
    <cellStyle name="Comma [0] 12366" xfId="58308" hidden="1"/>
    <cellStyle name="Comma [0] 12367" xfId="28903" hidden="1"/>
    <cellStyle name="Comma [0] 12367" xfId="58316" hidden="1"/>
    <cellStyle name="Comma [0] 12368" xfId="28812" hidden="1"/>
    <cellStyle name="Comma [0] 12368" xfId="58225" hidden="1"/>
    <cellStyle name="Comma [0] 12369" xfId="28891" hidden="1"/>
    <cellStyle name="Comma [0] 12369" xfId="58304" hidden="1"/>
    <cellStyle name="Comma [0] 1237" xfId="4611" hidden="1"/>
    <cellStyle name="Comma [0] 1237" xfId="34034" hidden="1"/>
    <cellStyle name="Comma [0] 12370" xfId="28912" hidden="1"/>
    <cellStyle name="Comma [0] 12370" xfId="58325" hidden="1"/>
    <cellStyle name="Comma [0] 12371" xfId="28914" hidden="1"/>
    <cellStyle name="Comma [0] 12371" xfId="58327" hidden="1"/>
    <cellStyle name="Comma [0] 12372" xfId="28873" hidden="1"/>
    <cellStyle name="Comma [0] 12372" xfId="58286" hidden="1"/>
    <cellStyle name="Comma [0] 12373" xfId="28818" hidden="1"/>
    <cellStyle name="Comma [0] 12373" xfId="58231" hidden="1"/>
    <cellStyle name="Comma [0] 12374" xfId="28871" hidden="1"/>
    <cellStyle name="Comma [0] 12374" xfId="58284" hidden="1"/>
    <cellStyle name="Comma [0] 12375" xfId="28855" hidden="1"/>
    <cellStyle name="Comma [0] 12375" xfId="58268" hidden="1"/>
    <cellStyle name="Comma [0] 12376" xfId="28851" hidden="1"/>
    <cellStyle name="Comma [0] 12376" xfId="58264" hidden="1"/>
    <cellStyle name="Comma [0] 12377" xfId="28922" hidden="1"/>
    <cellStyle name="Comma [0] 12377" xfId="58335" hidden="1"/>
    <cellStyle name="Comma [0] 12378" xfId="28495" hidden="1"/>
    <cellStyle name="Comma [0] 12378" xfId="57908" hidden="1"/>
    <cellStyle name="Comma [0] 12379" xfId="28583" hidden="1"/>
    <cellStyle name="Comma [0] 12379" xfId="57996" hidden="1"/>
    <cellStyle name="Comma [0] 1238" xfId="4617" hidden="1"/>
    <cellStyle name="Comma [0] 1238" xfId="34040" hidden="1"/>
    <cellStyle name="Comma [0] 12380" xfId="28930" hidden="1"/>
    <cellStyle name="Comma [0] 12380" xfId="58343" hidden="1"/>
    <cellStyle name="Comma [0] 12381" xfId="28932" hidden="1"/>
    <cellStyle name="Comma [0] 12381" xfId="58345" hidden="1"/>
    <cellStyle name="Comma [0] 12382" xfId="28881" hidden="1"/>
    <cellStyle name="Comma [0] 12382" xfId="58294" hidden="1"/>
    <cellStyle name="Comma [0] 12383" xfId="28857" hidden="1"/>
    <cellStyle name="Comma [0] 12383" xfId="58270" hidden="1"/>
    <cellStyle name="Comma [0] 12384" xfId="28892" hidden="1"/>
    <cellStyle name="Comma [0] 12384" xfId="58305" hidden="1"/>
    <cellStyle name="Comma [0] 12385" xfId="28824" hidden="1"/>
    <cellStyle name="Comma [0] 12385" xfId="58237" hidden="1"/>
    <cellStyle name="Comma [0] 12386" xfId="28894" hidden="1"/>
    <cellStyle name="Comma [0] 12386" xfId="58307" hidden="1"/>
    <cellStyle name="Comma [0] 12387" xfId="28939" hidden="1"/>
    <cellStyle name="Comma [0] 12387" xfId="58352" hidden="1"/>
    <cellStyle name="Comma [0] 12388" xfId="28882" hidden="1"/>
    <cellStyle name="Comma [0] 12388" xfId="58295" hidden="1"/>
    <cellStyle name="Comma [0] 12389" xfId="28839" hidden="1"/>
    <cellStyle name="Comma [0] 12389" xfId="58252" hidden="1"/>
    <cellStyle name="Comma [0] 1239" xfId="4599" hidden="1"/>
    <cellStyle name="Comma [0] 1239" xfId="34022" hidden="1"/>
    <cellStyle name="Comma [0] 12390" xfId="28945" hidden="1"/>
    <cellStyle name="Comma [0] 12390" xfId="58358" hidden="1"/>
    <cellStyle name="Comma [0] 12391" xfId="28947" hidden="1"/>
    <cellStyle name="Comma [0] 12391" xfId="58360" hidden="1"/>
    <cellStyle name="Comma [0] 12392" xfId="28900" hidden="1"/>
    <cellStyle name="Comma [0] 12392" xfId="58313" hidden="1"/>
    <cellStyle name="Comma [0] 12393" xfId="28906" hidden="1"/>
    <cellStyle name="Comma [0] 12393" xfId="58319" hidden="1"/>
    <cellStyle name="Comma [0] 12394" xfId="28532" hidden="1"/>
    <cellStyle name="Comma [0] 12394" xfId="57945" hidden="1"/>
    <cellStyle name="Comma [0] 12395" xfId="28856" hidden="1"/>
    <cellStyle name="Comma [0] 12395" xfId="58269" hidden="1"/>
    <cellStyle name="Comma [0] 12396" xfId="28864" hidden="1"/>
    <cellStyle name="Comma [0] 12396" xfId="58277" hidden="1"/>
    <cellStyle name="Comma [0] 12397" xfId="28953" hidden="1"/>
    <cellStyle name="Comma [0] 12397" xfId="58366" hidden="1"/>
    <cellStyle name="Comma [0] 12398" xfId="28867" hidden="1"/>
    <cellStyle name="Comma [0] 12398" xfId="58280" hidden="1"/>
    <cellStyle name="Comma [0] 12399" xfId="28827" hidden="1"/>
    <cellStyle name="Comma [0] 12399" xfId="58240" hidden="1"/>
    <cellStyle name="Comma [0] 124" xfId="2386" hidden="1"/>
    <cellStyle name="Comma [0] 124" xfId="31809" hidden="1"/>
    <cellStyle name="Comma [0] 1240" xfId="4609" hidden="1"/>
    <cellStyle name="Comma [0] 1240" xfId="34032" hidden="1"/>
    <cellStyle name="Comma [0] 12400" xfId="28958" hidden="1"/>
    <cellStyle name="Comma [0] 12400" xfId="58371" hidden="1"/>
    <cellStyle name="Comma [0] 12401" xfId="28960" hidden="1"/>
    <cellStyle name="Comma [0] 12401" xfId="58373" hidden="1"/>
    <cellStyle name="Comma [0] 12402" xfId="28919" hidden="1"/>
    <cellStyle name="Comma [0] 12402" xfId="58332" hidden="1"/>
    <cellStyle name="Comma [0] 12403" xfId="28925" hidden="1"/>
    <cellStyle name="Comma [0] 12403" xfId="58338" hidden="1"/>
    <cellStyle name="Comma [0] 12404" xfId="28826" hidden="1"/>
    <cellStyle name="Comma [0] 12404" xfId="58239" hidden="1"/>
    <cellStyle name="Comma [0] 12405" xfId="28907" hidden="1"/>
    <cellStyle name="Comma [0] 12405" xfId="58320" hidden="1"/>
    <cellStyle name="Comma [0] 12406" xfId="28886" hidden="1"/>
    <cellStyle name="Comma [0] 12406" xfId="58299" hidden="1"/>
    <cellStyle name="Comma [0] 12407" xfId="28964" hidden="1"/>
    <cellStyle name="Comma [0] 12407" xfId="58377" hidden="1"/>
    <cellStyle name="Comma [0] 12408" xfId="28905" hidden="1"/>
    <cellStyle name="Comma [0] 12408" xfId="58318" hidden="1"/>
    <cellStyle name="Comma [0] 12409" xfId="28843" hidden="1"/>
    <cellStyle name="Comma [0] 12409" xfId="58256" hidden="1"/>
    <cellStyle name="Comma [0] 1241" xfId="4629" hidden="1"/>
    <cellStyle name="Comma [0] 1241" xfId="34052" hidden="1"/>
    <cellStyle name="Comma [0] 12410" xfId="28971" hidden="1"/>
    <cellStyle name="Comma [0] 12410" xfId="58384" hidden="1"/>
    <cellStyle name="Comma [0] 12411" xfId="28973" hidden="1"/>
    <cellStyle name="Comma [0] 12411" xfId="58386" hidden="1"/>
    <cellStyle name="Comma [0] 12412" xfId="28937" hidden="1"/>
    <cellStyle name="Comma [0] 12412" xfId="58350" hidden="1"/>
    <cellStyle name="Comma [0] 12413" xfId="28942" hidden="1"/>
    <cellStyle name="Comma [0] 12413" xfId="58355" hidden="1"/>
    <cellStyle name="Comma [0] 12414" xfId="28506" hidden="1"/>
    <cellStyle name="Comma [0] 12414" xfId="57919" hidden="1"/>
    <cellStyle name="Comma [0] 12415" xfId="28926" hidden="1"/>
    <cellStyle name="Comma [0] 12415" xfId="58339" hidden="1"/>
    <cellStyle name="Comma [0] 12416" xfId="28831" hidden="1"/>
    <cellStyle name="Comma [0] 12416" xfId="58244" hidden="1"/>
    <cellStyle name="Comma [0] 12417" xfId="28977" hidden="1"/>
    <cellStyle name="Comma [0] 12417" xfId="58390" hidden="1"/>
    <cellStyle name="Comma [0] 12418" xfId="28924" hidden="1"/>
    <cellStyle name="Comma [0] 12418" xfId="58337" hidden="1"/>
    <cellStyle name="Comma [0] 12419" xfId="28863" hidden="1"/>
    <cellStyle name="Comma [0] 12419" xfId="58276" hidden="1"/>
    <cellStyle name="Comma [0] 1242" xfId="4631" hidden="1"/>
    <cellStyle name="Comma [0] 1242" xfId="34054" hidden="1"/>
    <cellStyle name="Comma [0] 12420" xfId="28981" hidden="1"/>
    <cellStyle name="Comma [0] 12420" xfId="58394" hidden="1"/>
    <cellStyle name="Comma [0] 12421" xfId="28983" hidden="1"/>
    <cellStyle name="Comma [0] 12421" xfId="58396" hidden="1"/>
    <cellStyle name="Comma [0] 12422" xfId="28951" hidden="1"/>
    <cellStyle name="Comma [0] 12422" xfId="58364" hidden="1"/>
    <cellStyle name="Comma [0] 12423" xfId="28955" hidden="1"/>
    <cellStyle name="Comma [0] 12423" xfId="58368" hidden="1"/>
    <cellStyle name="Comma [0] 12424" xfId="28845" hidden="1"/>
    <cellStyle name="Comma [0] 12424" xfId="58258" hidden="1"/>
    <cellStyle name="Comma [0] 12425" xfId="28943" hidden="1"/>
    <cellStyle name="Comma [0] 12425" xfId="58356" hidden="1"/>
    <cellStyle name="Comma [0] 12426" xfId="28835" hidden="1"/>
    <cellStyle name="Comma [0] 12426" xfId="58248" hidden="1"/>
    <cellStyle name="Comma [0] 12427" xfId="28987" hidden="1"/>
    <cellStyle name="Comma [0] 12427" xfId="58400" hidden="1"/>
    <cellStyle name="Comma [0] 12428" xfId="28941" hidden="1"/>
    <cellStyle name="Comma [0] 12428" xfId="58354" hidden="1"/>
    <cellStyle name="Comma [0] 12429" xfId="28910" hidden="1"/>
    <cellStyle name="Comma [0] 12429" xfId="58323" hidden="1"/>
    <cellStyle name="Comma [0] 1243" xfId="4582" hidden="1"/>
    <cellStyle name="Comma [0] 1243" xfId="34005" hidden="1"/>
    <cellStyle name="Comma [0] 12430" xfId="28991" hidden="1"/>
    <cellStyle name="Comma [0] 12430" xfId="58404" hidden="1"/>
    <cellStyle name="Comma [0] 12431" xfId="28993" hidden="1"/>
    <cellStyle name="Comma [0] 12431" xfId="58406" hidden="1"/>
    <cellStyle name="Comma [0] 12432" xfId="28979" hidden="1"/>
    <cellStyle name="Comma [0] 12432" xfId="58392" hidden="1"/>
    <cellStyle name="Comma [0] 12433" xfId="28966" hidden="1"/>
    <cellStyle name="Comma [0] 12433" xfId="58379" hidden="1"/>
    <cellStyle name="Comma [0] 12434" xfId="28990" hidden="1"/>
    <cellStyle name="Comma [0] 12434" xfId="58403" hidden="1"/>
    <cellStyle name="Comma [0] 12435" xfId="28956" hidden="1"/>
    <cellStyle name="Comma [0] 12435" xfId="58369" hidden="1"/>
    <cellStyle name="Comma [0] 12436" xfId="28928" hidden="1"/>
    <cellStyle name="Comma [0] 12436" xfId="58341" hidden="1"/>
    <cellStyle name="Comma [0] 12437" xfId="28995" hidden="1"/>
    <cellStyle name="Comma [0] 12437" xfId="58408" hidden="1"/>
    <cellStyle name="Comma [0] 12438" xfId="28952" hidden="1"/>
    <cellStyle name="Comma [0] 12438" xfId="58365" hidden="1"/>
    <cellStyle name="Comma [0] 12439" xfId="28986" hidden="1"/>
    <cellStyle name="Comma [0] 12439" xfId="58399" hidden="1"/>
    <cellStyle name="Comma [0] 1244" xfId="4276" hidden="1"/>
    <cellStyle name="Comma [0] 1244" xfId="33699" hidden="1"/>
    <cellStyle name="Comma [0] 12440" xfId="28999" hidden="1"/>
    <cellStyle name="Comma [0] 12440" xfId="58412" hidden="1"/>
    <cellStyle name="Comma [0] 12441" xfId="29001" hidden="1"/>
    <cellStyle name="Comma [0] 12441" xfId="58414" hidden="1"/>
    <cellStyle name="Comma [0] 12442" xfId="28869" hidden="1"/>
    <cellStyle name="Comma [0] 12442" xfId="58282" hidden="1"/>
    <cellStyle name="Comma [0] 12443" xfId="28989" hidden="1"/>
    <cellStyle name="Comma [0] 12443" xfId="58402" hidden="1"/>
    <cellStyle name="Comma [0] 12444" xfId="28929" hidden="1"/>
    <cellStyle name="Comma [0] 12444" xfId="58342" hidden="1"/>
    <cellStyle name="Comma [0] 12445" xfId="28963" hidden="1"/>
    <cellStyle name="Comma [0] 12445" xfId="58376" hidden="1"/>
    <cellStyle name="Comma [0] 12446" xfId="28976" hidden="1"/>
    <cellStyle name="Comma [0] 12446" xfId="58389" hidden="1"/>
    <cellStyle name="Comma [0] 12447" xfId="29004" hidden="1"/>
    <cellStyle name="Comma [0] 12447" xfId="58417" hidden="1"/>
    <cellStyle name="Comma [0] 12448" xfId="28967" hidden="1"/>
    <cellStyle name="Comma [0] 12448" xfId="58380" hidden="1"/>
    <cellStyle name="Comma [0] 12449" xfId="28927" hidden="1"/>
    <cellStyle name="Comma [0] 12449" xfId="58340" hidden="1"/>
    <cellStyle name="Comma [0] 1245" xfId="4585" hidden="1"/>
    <cellStyle name="Comma [0] 1245" xfId="34008" hidden="1"/>
    <cellStyle name="Comma [0] 12450" xfId="29006" hidden="1"/>
    <cellStyle name="Comma [0] 12450" xfId="58419" hidden="1"/>
    <cellStyle name="Comma [0] 12451" xfId="29008" hidden="1"/>
    <cellStyle name="Comma [0] 12451" xfId="58421" hidden="1"/>
    <cellStyle name="Comma [0] 12452" xfId="28520" hidden="1"/>
    <cellStyle name="Comma [0] 12452" xfId="57933" hidden="1"/>
    <cellStyle name="Comma [0] 12453" xfId="28517" hidden="1"/>
    <cellStyle name="Comma [0] 12453" xfId="57930" hidden="1"/>
    <cellStyle name="Comma [0] 12454" xfId="29014" hidden="1"/>
    <cellStyle name="Comma [0] 12454" xfId="58427" hidden="1"/>
    <cellStyle name="Comma [0] 12455" xfId="29020" hidden="1"/>
    <cellStyle name="Comma [0] 12455" xfId="58433" hidden="1"/>
    <cellStyle name="Comma [0] 12456" xfId="29022" hidden="1"/>
    <cellStyle name="Comma [0] 12456" xfId="58435" hidden="1"/>
    <cellStyle name="Comma [0] 12457" xfId="29013" hidden="1"/>
    <cellStyle name="Comma [0] 12457" xfId="58426" hidden="1"/>
    <cellStyle name="Comma [0] 12458" xfId="29018" hidden="1"/>
    <cellStyle name="Comma [0] 12458" xfId="58431" hidden="1"/>
    <cellStyle name="Comma [0] 12459" xfId="29024" hidden="1"/>
    <cellStyle name="Comma [0] 12459" xfId="58437" hidden="1"/>
    <cellStyle name="Comma [0] 1246" xfId="4310" hidden="1"/>
    <cellStyle name="Comma [0] 1246" xfId="33733" hidden="1"/>
    <cellStyle name="Comma [0] 12460" xfId="29026" hidden="1"/>
    <cellStyle name="Comma [0] 12460" xfId="58439" hidden="1"/>
    <cellStyle name="Comma [0] 12461" xfId="28543" hidden="1"/>
    <cellStyle name="Comma [0] 12461" xfId="57956" hidden="1"/>
    <cellStyle name="Comma [0] 12462" xfId="28545" hidden="1"/>
    <cellStyle name="Comma [0] 12462" xfId="57958" hidden="1"/>
    <cellStyle name="Comma [0] 12463" xfId="29037" hidden="1"/>
    <cellStyle name="Comma [0] 12463" xfId="58450" hidden="1"/>
    <cellStyle name="Comma [0] 12464" xfId="29046" hidden="1"/>
    <cellStyle name="Comma [0] 12464" xfId="58459" hidden="1"/>
    <cellStyle name="Comma [0] 12465" xfId="29057" hidden="1"/>
    <cellStyle name="Comma [0] 12465" xfId="58470" hidden="1"/>
    <cellStyle name="Comma [0] 12466" xfId="29063" hidden="1"/>
    <cellStyle name="Comma [0] 12466" xfId="58476" hidden="1"/>
    <cellStyle name="Comma [0] 12467" xfId="29045" hidden="1"/>
    <cellStyle name="Comma [0] 12467" xfId="58458" hidden="1"/>
    <cellStyle name="Comma [0] 12468" xfId="29055" hidden="1"/>
    <cellStyle name="Comma [0] 12468" xfId="58468" hidden="1"/>
    <cellStyle name="Comma [0] 12469" xfId="29075" hidden="1"/>
    <cellStyle name="Comma [0] 12469" xfId="58488" hidden="1"/>
    <cellStyle name="Comma [0] 1247" xfId="4309" hidden="1"/>
    <cellStyle name="Comma [0] 1247" xfId="33732" hidden="1"/>
    <cellStyle name="Comma [0] 12470" xfId="29077" hidden="1"/>
    <cellStyle name="Comma [0] 12470" xfId="58490" hidden="1"/>
    <cellStyle name="Comma [0] 12471" xfId="29028" hidden="1"/>
    <cellStyle name="Comma [0] 12471" xfId="58441" hidden="1"/>
    <cellStyle name="Comma [0] 12472" xfId="28525" hidden="1"/>
    <cellStyle name="Comma [0] 12472" xfId="57938" hidden="1"/>
    <cellStyle name="Comma [0] 12473" xfId="29031" hidden="1"/>
    <cellStyle name="Comma [0] 12473" xfId="58444" hidden="1"/>
    <cellStyle name="Comma [0] 12474" xfId="28530" hidden="1"/>
    <cellStyle name="Comma [0] 12474" xfId="57943" hidden="1"/>
    <cellStyle name="Comma [0] 12475" xfId="28514" hidden="1"/>
    <cellStyle name="Comma [0] 12475" xfId="57927" hidden="1"/>
    <cellStyle name="Comma [0] 12476" xfId="29082" hidden="1"/>
    <cellStyle name="Comma [0] 12476" xfId="58495" hidden="1"/>
    <cellStyle name="Comma [0] 12477" xfId="28523" hidden="1"/>
    <cellStyle name="Comma [0] 12477" xfId="57936" hidden="1"/>
    <cellStyle name="Comma [0] 12478" xfId="28544" hidden="1"/>
    <cellStyle name="Comma [0] 12478" xfId="57957" hidden="1"/>
    <cellStyle name="Comma [0] 12479" xfId="29094" hidden="1"/>
    <cellStyle name="Comma [0] 12479" xfId="58507" hidden="1"/>
    <cellStyle name="Comma [0] 1248" xfId="4636" hidden="1"/>
    <cellStyle name="Comma [0] 1248" xfId="34059" hidden="1"/>
    <cellStyle name="Comma [0] 12480" xfId="29096" hidden="1"/>
    <cellStyle name="Comma [0] 12480" xfId="58509" hidden="1"/>
    <cellStyle name="Comma [0] 12481" xfId="29085" hidden="1"/>
    <cellStyle name="Comma [0] 12481" xfId="58498" hidden="1"/>
    <cellStyle name="Comma [0] 12482" xfId="29093" hidden="1"/>
    <cellStyle name="Comma [0] 12482" xfId="58506" hidden="1"/>
    <cellStyle name="Comma [0] 12483" xfId="28527" hidden="1"/>
    <cellStyle name="Comma [0] 12483" xfId="57940" hidden="1"/>
    <cellStyle name="Comma [0] 12484" xfId="29079" hidden="1"/>
    <cellStyle name="Comma [0] 12484" xfId="58492" hidden="1"/>
    <cellStyle name="Comma [0] 12485" xfId="29112" hidden="1"/>
    <cellStyle name="Comma [0] 12485" xfId="58525" hidden="1"/>
    <cellStyle name="Comma [0] 12486" xfId="29120" hidden="1"/>
    <cellStyle name="Comma [0] 12486" xfId="58533" hidden="1"/>
    <cellStyle name="Comma [0] 12487" xfId="29029" hidden="1"/>
    <cellStyle name="Comma [0] 12487" xfId="58442" hidden="1"/>
    <cellStyle name="Comma [0] 12488" xfId="29108" hidden="1"/>
    <cellStyle name="Comma [0] 12488" xfId="58521" hidden="1"/>
    <cellStyle name="Comma [0] 12489" xfId="29129" hidden="1"/>
    <cellStyle name="Comma [0] 12489" xfId="58542" hidden="1"/>
    <cellStyle name="Comma [0] 1249" xfId="4278" hidden="1"/>
    <cellStyle name="Comma [0] 1249" xfId="33701" hidden="1"/>
    <cellStyle name="Comma [0] 12490" xfId="29131" hidden="1"/>
    <cellStyle name="Comma [0] 12490" xfId="58544" hidden="1"/>
    <cellStyle name="Comma [0] 12491" xfId="29090" hidden="1"/>
    <cellStyle name="Comma [0] 12491" xfId="58503" hidden="1"/>
    <cellStyle name="Comma [0] 12492" xfId="29035" hidden="1"/>
    <cellStyle name="Comma [0] 12492" xfId="58448" hidden="1"/>
    <cellStyle name="Comma [0] 12493" xfId="29088" hidden="1"/>
    <cellStyle name="Comma [0] 12493" xfId="58501" hidden="1"/>
    <cellStyle name="Comma [0] 12494" xfId="29072" hidden="1"/>
    <cellStyle name="Comma [0] 12494" xfId="58485" hidden="1"/>
    <cellStyle name="Comma [0] 12495" xfId="29068" hidden="1"/>
    <cellStyle name="Comma [0] 12495" xfId="58481" hidden="1"/>
    <cellStyle name="Comma [0] 12496" xfId="29139" hidden="1"/>
    <cellStyle name="Comma [0] 12496" xfId="58552" hidden="1"/>
    <cellStyle name="Comma [0] 12497" xfId="29011" hidden="1"/>
    <cellStyle name="Comma [0] 12497" xfId="58424" hidden="1"/>
    <cellStyle name="Comma [0] 12498" xfId="28493" hidden="1"/>
    <cellStyle name="Comma [0] 12498" xfId="57906" hidden="1"/>
    <cellStyle name="Comma [0] 12499" xfId="29147" hidden="1"/>
    <cellStyle name="Comma [0] 12499" xfId="58560" hidden="1"/>
    <cellStyle name="Comma [0] 125" xfId="2278" hidden="1"/>
    <cellStyle name="Comma [0] 125" xfId="31701" hidden="1"/>
    <cellStyle name="Comma [0] 1250" xfId="4312" hidden="1"/>
    <cellStyle name="Comma [0] 1250" xfId="33735" hidden="1"/>
    <cellStyle name="Comma [0] 12500" xfId="29149" hidden="1"/>
    <cellStyle name="Comma [0] 12500" xfId="58562" hidden="1"/>
    <cellStyle name="Comma [0] 12501" xfId="29098" hidden="1"/>
    <cellStyle name="Comma [0] 12501" xfId="58511" hidden="1"/>
    <cellStyle name="Comma [0] 12502" xfId="29074" hidden="1"/>
    <cellStyle name="Comma [0] 12502" xfId="58487" hidden="1"/>
    <cellStyle name="Comma [0] 12503" xfId="29109" hidden="1"/>
    <cellStyle name="Comma [0] 12503" xfId="58522" hidden="1"/>
    <cellStyle name="Comma [0] 12504" xfId="29041" hidden="1"/>
    <cellStyle name="Comma [0] 12504" xfId="58454" hidden="1"/>
    <cellStyle name="Comma [0] 12505" xfId="29111" hidden="1"/>
    <cellStyle name="Comma [0] 12505" xfId="58524" hidden="1"/>
    <cellStyle name="Comma [0] 12506" xfId="29156" hidden="1"/>
    <cellStyle name="Comma [0] 12506" xfId="58569" hidden="1"/>
    <cellStyle name="Comma [0] 12507" xfId="29099" hidden="1"/>
    <cellStyle name="Comma [0] 12507" xfId="58512" hidden="1"/>
    <cellStyle name="Comma [0] 12508" xfId="29056" hidden="1"/>
    <cellStyle name="Comma [0] 12508" xfId="58469" hidden="1"/>
    <cellStyle name="Comma [0] 12509" xfId="29162" hidden="1"/>
    <cellStyle name="Comma [0] 12509" xfId="58575" hidden="1"/>
    <cellStyle name="Comma [0] 1251" xfId="4648" hidden="1"/>
    <cellStyle name="Comma [0] 1251" xfId="34071" hidden="1"/>
    <cellStyle name="Comma [0] 12510" xfId="29164" hidden="1"/>
    <cellStyle name="Comma [0] 12510" xfId="58577" hidden="1"/>
    <cellStyle name="Comma [0] 12511" xfId="29117" hidden="1"/>
    <cellStyle name="Comma [0] 12511" xfId="58530" hidden="1"/>
    <cellStyle name="Comma [0] 12512" xfId="29123" hidden="1"/>
    <cellStyle name="Comma [0] 12512" xfId="58536" hidden="1"/>
    <cellStyle name="Comma [0] 12513" xfId="29010" hidden="1"/>
    <cellStyle name="Comma [0] 12513" xfId="58423" hidden="1"/>
    <cellStyle name="Comma [0] 12514" xfId="29073" hidden="1"/>
    <cellStyle name="Comma [0] 12514" xfId="58486" hidden="1"/>
    <cellStyle name="Comma [0] 12515" xfId="29081" hidden="1"/>
    <cellStyle name="Comma [0] 12515" xfId="58494" hidden="1"/>
    <cellStyle name="Comma [0] 12516" xfId="29170" hidden="1"/>
    <cellStyle name="Comma [0] 12516" xfId="58583" hidden="1"/>
    <cellStyle name="Comma [0] 12517" xfId="29084" hidden="1"/>
    <cellStyle name="Comma [0] 12517" xfId="58497" hidden="1"/>
    <cellStyle name="Comma [0] 12518" xfId="29044" hidden="1"/>
    <cellStyle name="Comma [0] 12518" xfId="58457" hidden="1"/>
    <cellStyle name="Comma [0] 12519" xfId="29175" hidden="1"/>
    <cellStyle name="Comma [0] 12519" xfId="58588" hidden="1"/>
    <cellStyle name="Comma [0] 1252" xfId="4650" hidden="1"/>
    <cellStyle name="Comma [0] 1252" xfId="34073" hidden="1"/>
    <cellStyle name="Comma [0] 12520" xfId="29177" hidden="1"/>
    <cellStyle name="Comma [0] 12520" xfId="58590" hidden="1"/>
    <cellStyle name="Comma [0] 12521" xfId="29136" hidden="1"/>
    <cellStyle name="Comma [0] 12521" xfId="58549" hidden="1"/>
    <cellStyle name="Comma [0] 12522" xfId="29142" hidden="1"/>
    <cellStyle name="Comma [0] 12522" xfId="58555" hidden="1"/>
    <cellStyle name="Comma [0] 12523" xfId="29043" hidden="1"/>
    <cellStyle name="Comma [0] 12523" xfId="58456" hidden="1"/>
    <cellStyle name="Comma [0] 12524" xfId="29124" hidden="1"/>
    <cellStyle name="Comma [0] 12524" xfId="58537" hidden="1"/>
    <cellStyle name="Comma [0] 12525" xfId="29103" hidden="1"/>
    <cellStyle name="Comma [0] 12525" xfId="58516" hidden="1"/>
    <cellStyle name="Comma [0] 12526" xfId="29181" hidden="1"/>
    <cellStyle name="Comma [0] 12526" xfId="58594" hidden="1"/>
    <cellStyle name="Comma [0] 12527" xfId="29122" hidden="1"/>
    <cellStyle name="Comma [0] 12527" xfId="58535" hidden="1"/>
    <cellStyle name="Comma [0] 12528" xfId="29060" hidden="1"/>
    <cellStyle name="Comma [0] 12528" xfId="58473" hidden="1"/>
    <cellStyle name="Comma [0] 12529" xfId="29188" hidden="1"/>
    <cellStyle name="Comma [0] 12529" xfId="58601" hidden="1"/>
    <cellStyle name="Comma [0] 1253" xfId="4639" hidden="1"/>
    <cellStyle name="Comma [0] 1253" xfId="34062" hidden="1"/>
    <cellStyle name="Comma [0] 12530" xfId="29190" hidden="1"/>
    <cellStyle name="Comma [0] 12530" xfId="58603" hidden="1"/>
    <cellStyle name="Comma [0] 12531" xfId="29154" hidden="1"/>
    <cellStyle name="Comma [0] 12531" xfId="58567" hidden="1"/>
    <cellStyle name="Comma [0] 12532" xfId="29159" hidden="1"/>
    <cellStyle name="Comma [0] 12532" xfId="58572" hidden="1"/>
    <cellStyle name="Comma [0] 12533" xfId="28524" hidden="1"/>
    <cellStyle name="Comma [0] 12533" xfId="57937" hidden="1"/>
    <cellStyle name="Comma [0] 12534" xfId="29143" hidden="1"/>
    <cellStyle name="Comma [0] 12534" xfId="58556" hidden="1"/>
    <cellStyle name="Comma [0] 12535" xfId="29048" hidden="1"/>
    <cellStyle name="Comma [0] 12535" xfId="58461" hidden="1"/>
    <cellStyle name="Comma [0] 12536" xfId="29194" hidden="1"/>
    <cellStyle name="Comma [0] 12536" xfId="58607" hidden="1"/>
    <cellStyle name="Comma [0] 12537" xfId="29141" hidden="1"/>
    <cellStyle name="Comma [0] 12537" xfId="58554" hidden="1"/>
    <cellStyle name="Comma [0] 12538" xfId="29080" hidden="1"/>
    <cellStyle name="Comma [0] 12538" xfId="58493" hidden="1"/>
    <cellStyle name="Comma [0] 12539" xfId="29198" hidden="1"/>
    <cellStyle name="Comma [0] 12539" xfId="58611" hidden="1"/>
    <cellStyle name="Comma [0] 1254" xfId="4647" hidden="1"/>
    <cellStyle name="Comma [0] 1254" xfId="34070" hidden="1"/>
    <cellStyle name="Comma [0] 12540" xfId="29200" hidden="1"/>
    <cellStyle name="Comma [0] 12540" xfId="58613" hidden="1"/>
    <cellStyle name="Comma [0] 12541" xfId="29168" hidden="1"/>
    <cellStyle name="Comma [0] 12541" xfId="58581" hidden="1"/>
    <cellStyle name="Comma [0] 12542" xfId="29172" hidden="1"/>
    <cellStyle name="Comma [0] 12542" xfId="58585" hidden="1"/>
    <cellStyle name="Comma [0] 12543" xfId="29062" hidden="1"/>
    <cellStyle name="Comma [0] 12543" xfId="58475" hidden="1"/>
    <cellStyle name="Comma [0] 12544" xfId="29160" hidden="1"/>
    <cellStyle name="Comma [0] 12544" xfId="58573" hidden="1"/>
    <cellStyle name="Comma [0] 12545" xfId="29052" hidden="1"/>
    <cellStyle name="Comma [0] 12545" xfId="58465" hidden="1"/>
    <cellStyle name="Comma [0] 12546" xfId="29204" hidden="1"/>
    <cellStyle name="Comma [0] 12546" xfId="58617" hidden="1"/>
    <cellStyle name="Comma [0] 12547" xfId="29158" hidden="1"/>
    <cellStyle name="Comma [0] 12547" xfId="58571" hidden="1"/>
    <cellStyle name="Comma [0] 12548" xfId="29127" hidden="1"/>
    <cellStyle name="Comma [0] 12548" xfId="58540" hidden="1"/>
    <cellStyle name="Comma [0] 12549" xfId="29208" hidden="1"/>
    <cellStyle name="Comma [0] 12549" xfId="58621" hidden="1"/>
    <cellStyle name="Comma [0] 1255" xfId="4274" hidden="1"/>
    <cellStyle name="Comma [0] 1255" xfId="33697" hidden="1"/>
    <cellStyle name="Comma [0] 12550" xfId="29210" hidden="1"/>
    <cellStyle name="Comma [0] 12550" xfId="58623" hidden="1"/>
    <cellStyle name="Comma [0] 12551" xfId="29196" hidden="1"/>
    <cellStyle name="Comma [0] 12551" xfId="58609" hidden="1"/>
    <cellStyle name="Comma [0] 12552" xfId="29183" hidden="1"/>
    <cellStyle name="Comma [0] 12552" xfId="58596" hidden="1"/>
    <cellStyle name="Comma [0] 12553" xfId="29207" hidden="1"/>
    <cellStyle name="Comma [0] 12553" xfId="58620" hidden="1"/>
    <cellStyle name="Comma [0] 12554" xfId="29173" hidden="1"/>
    <cellStyle name="Comma [0] 12554" xfId="58586" hidden="1"/>
    <cellStyle name="Comma [0] 12555" xfId="29145" hidden="1"/>
    <cellStyle name="Comma [0] 12555" xfId="58558" hidden="1"/>
    <cellStyle name="Comma [0] 12556" xfId="29212" hidden="1"/>
    <cellStyle name="Comma [0] 12556" xfId="58625" hidden="1"/>
    <cellStyle name="Comma [0] 12557" xfId="29169" hidden="1"/>
    <cellStyle name="Comma [0] 12557" xfId="58582" hidden="1"/>
    <cellStyle name="Comma [0] 12558" xfId="29203" hidden="1"/>
    <cellStyle name="Comma [0] 12558" xfId="58616" hidden="1"/>
    <cellStyle name="Comma [0] 12559" xfId="29216" hidden="1"/>
    <cellStyle name="Comma [0] 12559" xfId="58629" hidden="1"/>
    <cellStyle name="Comma [0] 1256" xfId="4633" hidden="1"/>
    <cellStyle name="Comma [0] 1256" xfId="34056" hidden="1"/>
    <cellStyle name="Comma [0] 12560" xfId="29218" hidden="1"/>
    <cellStyle name="Comma [0] 12560" xfId="58631" hidden="1"/>
    <cellStyle name="Comma [0] 12561" xfId="29086" hidden="1"/>
    <cellStyle name="Comma [0] 12561" xfId="58499" hidden="1"/>
    <cellStyle name="Comma [0] 12562" xfId="29206" hidden="1"/>
    <cellStyle name="Comma [0] 12562" xfId="58619" hidden="1"/>
    <cellStyle name="Comma [0] 12563" xfId="29146" hidden="1"/>
    <cellStyle name="Comma [0] 12563" xfId="58559" hidden="1"/>
    <cellStyle name="Comma [0] 12564" xfId="29180" hidden="1"/>
    <cellStyle name="Comma [0] 12564" xfId="58593" hidden="1"/>
    <cellStyle name="Comma [0] 12565" xfId="29193" hidden="1"/>
    <cellStyle name="Comma [0] 12565" xfId="58606" hidden="1"/>
    <cellStyle name="Comma [0] 12566" xfId="29221" hidden="1"/>
    <cellStyle name="Comma [0] 12566" xfId="58634" hidden="1"/>
    <cellStyle name="Comma [0] 12567" xfId="29184" hidden="1"/>
    <cellStyle name="Comma [0] 12567" xfId="58597" hidden="1"/>
    <cellStyle name="Comma [0] 12568" xfId="29144" hidden="1"/>
    <cellStyle name="Comma [0] 12568" xfId="58557" hidden="1"/>
    <cellStyle name="Comma [0] 12569" xfId="29223" hidden="1"/>
    <cellStyle name="Comma [0] 12569" xfId="58636" hidden="1"/>
    <cellStyle name="Comma [0] 1257" xfId="4666" hidden="1"/>
    <cellStyle name="Comma [0] 1257" xfId="34089" hidden="1"/>
    <cellStyle name="Comma [0] 12570" xfId="29225" hidden="1"/>
    <cellStyle name="Comma [0] 12570" xfId="58638" hidden="1"/>
    <cellStyle name="Comma [0] 12571" xfId="28578" hidden="1"/>
    <cellStyle name="Comma [0] 12571" xfId="57991" hidden="1"/>
    <cellStyle name="Comma [0] 12572" xfId="28534" hidden="1"/>
    <cellStyle name="Comma [0] 12572" xfId="57947" hidden="1"/>
    <cellStyle name="Comma [0] 12573" xfId="29231" hidden="1"/>
    <cellStyle name="Comma [0] 12573" xfId="58644" hidden="1"/>
    <cellStyle name="Comma [0] 12574" xfId="29237" hidden="1"/>
    <cellStyle name="Comma [0] 12574" xfId="58650" hidden="1"/>
    <cellStyle name="Comma [0] 12575" xfId="29239" hidden="1"/>
    <cellStyle name="Comma [0] 12575" xfId="58652" hidden="1"/>
    <cellStyle name="Comma [0] 12576" xfId="29230" hidden="1"/>
    <cellStyle name="Comma [0] 12576" xfId="58643" hidden="1"/>
    <cellStyle name="Comma [0] 12577" xfId="29235" hidden="1"/>
    <cellStyle name="Comma [0] 12577" xfId="58648" hidden="1"/>
    <cellStyle name="Comma [0] 12578" xfId="29241" hidden="1"/>
    <cellStyle name="Comma [0] 12578" xfId="58654" hidden="1"/>
    <cellStyle name="Comma [0] 12579" xfId="29243" hidden="1"/>
    <cellStyle name="Comma [0] 12579" xfId="58656" hidden="1"/>
    <cellStyle name="Comma [0] 1258" xfId="4674" hidden="1"/>
    <cellStyle name="Comma [0] 1258" xfId="34097" hidden="1"/>
    <cellStyle name="Comma [0] 12580" xfId="28535" hidden="1"/>
    <cellStyle name="Comma [0] 12580" xfId="57948" hidden="1"/>
    <cellStyle name="Comma [0] 12581" xfId="28513" hidden="1"/>
    <cellStyle name="Comma [0] 12581" xfId="57926" hidden="1"/>
    <cellStyle name="Comma [0] 12582" xfId="29254" hidden="1"/>
    <cellStyle name="Comma [0] 12582" xfId="58667" hidden="1"/>
    <cellStyle name="Comma [0] 12583" xfId="29263" hidden="1"/>
    <cellStyle name="Comma [0] 12583" xfId="58676" hidden="1"/>
    <cellStyle name="Comma [0] 12584" xfId="29274" hidden="1"/>
    <cellStyle name="Comma [0] 12584" xfId="58687" hidden="1"/>
    <cellStyle name="Comma [0] 12585" xfId="29280" hidden="1"/>
    <cellStyle name="Comma [0] 12585" xfId="58693" hidden="1"/>
    <cellStyle name="Comma [0] 12586" xfId="29262" hidden="1"/>
    <cellStyle name="Comma [0] 12586" xfId="58675" hidden="1"/>
    <cellStyle name="Comma [0] 12587" xfId="29272" hidden="1"/>
    <cellStyle name="Comma [0] 12587" xfId="58685" hidden="1"/>
    <cellStyle name="Comma [0] 12588" xfId="29292" hidden="1"/>
    <cellStyle name="Comma [0] 12588" xfId="58705" hidden="1"/>
    <cellStyle name="Comma [0] 12589" xfId="29294" hidden="1"/>
    <cellStyle name="Comma [0] 12589" xfId="58707" hidden="1"/>
    <cellStyle name="Comma [0] 1259" xfId="4583" hidden="1"/>
    <cellStyle name="Comma [0] 1259" xfId="34006" hidden="1"/>
    <cellStyle name="Comma [0] 12590" xfId="29245" hidden="1"/>
    <cellStyle name="Comma [0] 12590" xfId="58658" hidden="1"/>
    <cellStyle name="Comma [0] 12591" xfId="28501" hidden="1"/>
    <cellStyle name="Comma [0] 12591" xfId="57914" hidden="1"/>
    <cellStyle name="Comma [0] 12592" xfId="29248" hidden="1"/>
    <cellStyle name="Comma [0] 12592" xfId="58661" hidden="1"/>
    <cellStyle name="Comma [0] 12593" xfId="28512" hidden="1"/>
    <cellStyle name="Comma [0] 12593" xfId="57925" hidden="1"/>
    <cellStyle name="Comma [0] 12594" xfId="28511" hidden="1"/>
    <cellStyle name="Comma [0] 12594" xfId="57924" hidden="1"/>
    <cellStyle name="Comma [0] 12595" xfId="29299" hidden="1"/>
    <cellStyle name="Comma [0] 12595" xfId="58712" hidden="1"/>
    <cellStyle name="Comma [0] 12596" xfId="28587" hidden="1"/>
    <cellStyle name="Comma [0] 12596" xfId="58000" hidden="1"/>
    <cellStyle name="Comma [0] 12597" xfId="28788" hidden="1"/>
    <cellStyle name="Comma [0] 12597" xfId="58201" hidden="1"/>
    <cellStyle name="Comma [0] 12598" xfId="29311" hidden="1"/>
    <cellStyle name="Comma [0] 12598" xfId="58724" hidden="1"/>
    <cellStyle name="Comma [0] 12599" xfId="29313" hidden="1"/>
    <cellStyle name="Comma [0] 12599" xfId="58726" hidden="1"/>
    <cellStyle name="Comma [0] 126" xfId="2430" hidden="1"/>
    <cellStyle name="Comma [0] 126" xfId="31853" hidden="1"/>
    <cellStyle name="Comma [0] 1260" xfId="4662" hidden="1"/>
    <cellStyle name="Comma [0] 1260" xfId="34085" hidden="1"/>
    <cellStyle name="Comma [0] 12600" xfId="29302" hidden="1"/>
    <cellStyle name="Comma [0] 12600" xfId="58715" hidden="1"/>
    <cellStyle name="Comma [0] 12601" xfId="29310" hidden="1"/>
    <cellStyle name="Comma [0] 12601" xfId="58723" hidden="1"/>
    <cellStyle name="Comma [0] 12602" xfId="28797" hidden="1"/>
    <cellStyle name="Comma [0] 12602" xfId="58210" hidden="1"/>
    <cellStyle name="Comma [0] 12603" xfId="29296" hidden="1"/>
    <cellStyle name="Comma [0] 12603" xfId="58709" hidden="1"/>
    <cellStyle name="Comma [0] 12604" xfId="29329" hidden="1"/>
    <cellStyle name="Comma [0] 12604" xfId="58742" hidden="1"/>
    <cellStyle name="Comma [0] 12605" xfId="29337" hidden="1"/>
    <cellStyle name="Comma [0] 12605" xfId="58750" hidden="1"/>
    <cellStyle name="Comma [0] 12606" xfId="29246" hidden="1"/>
    <cellStyle name="Comma [0] 12606" xfId="58659" hidden="1"/>
    <cellStyle name="Comma [0] 12607" xfId="29325" hidden="1"/>
    <cellStyle name="Comma [0] 12607" xfId="58738" hidden="1"/>
    <cellStyle name="Comma [0] 12608" xfId="29346" hidden="1"/>
    <cellStyle name="Comma [0] 12608" xfId="58759" hidden="1"/>
    <cellStyle name="Comma [0] 12609" xfId="29348" hidden="1"/>
    <cellStyle name="Comma [0] 12609" xfId="58761" hidden="1"/>
    <cellStyle name="Comma [0] 1261" xfId="4683" hidden="1"/>
    <cellStyle name="Comma [0] 1261" xfId="34106" hidden="1"/>
    <cellStyle name="Comma [0] 12610" xfId="29307" hidden="1"/>
    <cellStyle name="Comma [0] 12610" xfId="58720" hidden="1"/>
    <cellStyle name="Comma [0] 12611" xfId="29252" hidden="1"/>
    <cellStyle name="Comma [0] 12611" xfId="58665" hidden="1"/>
    <cellStyle name="Comma [0] 12612" xfId="29305" hidden="1"/>
    <cellStyle name="Comma [0] 12612" xfId="58718" hidden="1"/>
    <cellStyle name="Comma [0] 12613" xfId="29289" hidden="1"/>
    <cellStyle name="Comma [0] 12613" xfId="58702" hidden="1"/>
    <cellStyle name="Comma [0] 12614" xfId="29285" hidden="1"/>
    <cellStyle name="Comma [0] 12614" xfId="58698" hidden="1"/>
    <cellStyle name="Comma [0] 12615" xfId="29356" hidden="1"/>
    <cellStyle name="Comma [0] 12615" xfId="58769" hidden="1"/>
    <cellStyle name="Comma [0] 12616" xfId="29228" hidden="1"/>
    <cellStyle name="Comma [0] 12616" xfId="58641" hidden="1"/>
    <cellStyle name="Comma [0] 12617" xfId="28536" hidden="1"/>
    <cellStyle name="Comma [0] 12617" xfId="57949" hidden="1"/>
    <cellStyle name="Comma [0] 12618" xfId="29364" hidden="1"/>
    <cellStyle name="Comma [0] 12618" xfId="58777" hidden="1"/>
    <cellStyle name="Comma [0] 12619" xfId="29366" hidden="1"/>
    <cellStyle name="Comma [0] 12619" xfId="58779" hidden="1"/>
    <cellStyle name="Comma [0] 1262" xfId="4685" hidden="1"/>
    <cellStyle name="Comma [0] 1262" xfId="34108" hidden="1"/>
    <cellStyle name="Comma [0] 12620" xfId="29315" hidden="1"/>
    <cellStyle name="Comma [0] 12620" xfId="58728" hidden="1"/>
    <cellStyle name="Comma [0] 12621" xfId="29291" hidden="1"/>
    <cellStyle name="Comma [0] 12621" xfId="58704" hidden="1"/>
    <cellStyle name="Comma [0] 12622" xfId="29326" hidden="1"/>
    <cellStyle name="Comma [0] 12622" xfId="58739" hidden="1"/>
    <cellStyle name="Comma [0] 12623" xfId="29258" hidden="1"/>
    <cellStyle name="Comma [0] 12623" xfId="58671" hidden="1"/>
    <cellStyle name="Comma [0] 12624" xfId="29328" hidden="1"/>
    <cellStyle name="Comma [0] 12624" xfId="58741" hidden="1"/>
    <cellStyle name="Comma [0] 12625" xfId="29373" hidden="1"/>
    <cellStyle name="Comma [0] 12625" xfId="58786" hidden="1"/>
    <cellStyle name="Comma [0] 12626" xfId="29316" hidden="1"/>
    <cellStyle name="Comma [0] 12626" xfId="58729" hidden="1"/>
    <cellStyle name="Comma [0] 12627" xfId="29273" hidden="1"/>
    <cellStyle name="Comma [0] 12627" xfId="58686" hidden="1"/>
    <cellStyle name="Comma [0] 12628" xfId="29379" hidden="1"/>
    <cellStyle name="Comma [0] 12628" xfId="58792" hidden="1"/>
    <cellStyle name="Comma [0] 12629" xfId="29381" hidden="1"/>
    <cellStyle name="Comma [0] 12629" xfId="58794" hidden="1"/>
    <cellStyle name="Comma [0] 1263" xfId="4644" hidden="1"/>
    <cellStyle name="Comma [0] 1263" xfId="34067" hidden="1"/>
    <cellStyle name="Comma [0] 12630" xfId="29334" hidden="1"/>
    <cellStyle name="Comma [0] 12630" xfId="58747" hidden="1"/>
    <cellStyle name="Comma [0] 12631" xfId="29340" hidden="1"/>
    <cellStyle name="Comma [0] 12631" xfId="58753" hidden="1"/>
    <cellStyle name="Comma [0] 12632" xfId="29227" hidden="1"/>
    <cellStyle name="Comma [0] 12632" xfId="58640" hidden="1"/>
    <cellStyle name="Comma [0] 12633" xfId="29290" hidden="1"/>
    <cellStyle name="Comma [0] 12633" xfId="58703" hidden="1"/>
    <cellStyle name="Comma [0] 12634" xfId="29298" hidden="1"/>
    <cellStyle name="Comma [0] 12634" xfId="58711" hidden="1"/>
    <cellStyle name="Comma [0] 12635" xfId="29387" hidden="1"/>
    <cellStyle name="Comma [0] 12635" xfId="58800" hidden="1"/>
    <cellStyle name="Comma [0] 12636" xfId="29301" hidden="1"/>
    <cellStyle name="Comma [0] 12636" xfId="58714" hidden="1"/>
    <cellStyle name="Comma [0] 12637" xfId="29261" hidden="1"/>
    <cellStyle name="Comma [0] 12637" xfId="58674" hidden="1"/>
    <cellStyle name="Comma [0] 12638" xfId="29392" hidden="1"/>
    <cellStyle name="Comma [0] 12638" xfId="58805" hidden="1"/>
    <cellStyle name="Comma [0] 12639" xfId="29394" hidden="1"/>
    <cellStyle name="Comma [0] 12639" xfId="58807" hidden="1"/>
    <cellStyle name="Comma [0] 1264" xfId="4589" hidden="1"/>
    <cellStyle name="Comma [0] 1264" xfId="34012" hidden="1"/>
    <cellStyle name="Comma [0] 12640" xfId="29353" hidden="1"/>
    <cellStyle name="Comma [0] 12640" xfId="58766" hidden="1"/>
    <cellStyle name="Comma [0] 12641" xfId="29359" hidden="1"/>
    <cellStyle name="Comma [0] 12641" xfId="58772" hidden="1"/>
    <cellStyle name="Comma [0] 12642" xfId="29260" hidden="1"/>
    <cellStyle name="Comma [0] 12642" xfId="58673" hidden="1"/>
    <cellStyle name="Comma [0] 12643" xfId="29341" hidden="1"/>
    <cellStyle name="Comma [0] 12643" xfId="58754" hidden="1"/>
    <cellStyle name="Comma [0] 12644" xfId="29320" hidden="1"/>
    <cellStyle name="Comma [0] 12644" xfId="58733" hidden="1"/>
    <cellStyle name="Comma [0] 12645" xfId="29398" hidden="1"/>
    <cellStyle name="Comma [0] 12645" xfId="58811" hidden="1"/>
    <cellStyle name="Comma [0] 12646" xfId="29339" hidden="1"/>
    <cellStyle name="Comma [0] 12646" xfId="58752" hidden="1"/>
    <cellStyle name="Comma [0] 12647" xfId="29277" hidden="1"/>
    <cellStyle name="Comma [0] 12647" xfId="58690" hidden="1"/>
    <cellStyle name="Comma [0] 12648" xfId="29405" hidden="1"/>
    <cellStyle name="Comma [0] 12648" xfId="58818" hidden="1"/>
    <cellStyle name="Comma [0] 12649" xfId="29407" hidden="1"/>
    <cellStyle name="Comma [0] 12649" xfId="58820" hidden="1"/>
    <cellStyle name="Comma [0] 1265" xfId="4642" hidden="1"/>
    <cellStyle name="Comma [0] 1265" xfId="34065" hidden="1"/>
    <cellStyle name="Comma [0] 12650" xfId="29371" hidden="1"/>
    <cellStyle name="Comma [0] 12650" xfId="58784" hidden="1"/>
    <cellStyle name="Comma [0] 12651" xfId="29376" hidden="1"/>
    <cellStyle name="Comma [0] 12651" xfId="58789" hidden="1"/>
    <cellStyle name="Comma [0] 12652" xfId="28806" hidden="1"/>
    <cellStyle name="Comma [0] 12652" xfId="58219" hidden="1"/>
    <cellStyle name="Comma [0] 12653" xfId="29360" hidden="1"/>
    <cellStyle name="Comma [0] 12653" xfId="58773" hidden="1"/>
    <cellStyle name="Comma [0] 12654" xfId="29265" hidden="1"/>
    <cellStyle name="Comma [0] 12654" xfId="58678" hidden="1"/>
    <cellStyle name="Comma [0] 12655" xfId="29411" hidden="1"/>
    <cellStyle name="Comma [0] 12655" xfId="58824" hidden="1"/>
    <cellStyle name="Comma [0] 12656" xfId="29358" hidden="1"/>
    <cellStyle name="Comma [0] 12656" xfId="58771" hidden="1"/>
    <cellStyle name="Comma [0] 12657" xfId="29297" hidden="1"/>
    <cellStyle name="Comma [0] 12657" xfId="58710" hidden="1"/>
    <cellStyle name="Comma [0] 12658" xfId="29415" hidden="1"/>
    <cellStyle name="Comma [0] 12658" xfId="58828" hidden="1"/>
    <cellStyle name="Comma [0] 12659" xfId="29417" hidden="1"/>
    <cellStyle name="Comma [0] 12659" xfId="58830" hidden="1"/>
    <cellStyle name="Comma [0] 1266" xfId="4626" hidden="1"/>
    <cellStyle name="Comma [0] 1266" xfId="34049" hidden="1"/>
    <cellStyle name="Comma [0] 12660" xfId="29385" hidden="1"/>
    <cellStyle name="Comma [0] 12660" xfId="58798" hidden="1"/>
    <cellStyle name="Comma [0] 12661" xfId="29389" hidden="1"/>
    <cellStyle name="Comma [0] 12661" xfId="58802" hidden="1"/>
    <cellStyle name="Comma [0] 12662" xfId="29279" hidden="1"/>
    <cellStyle name="Comma [0] 12662" xfId="58692" hidden="1"/>
    <cellStyle name="Comma [0] 12663" xfId="29377" hidden="1"/>
    <cellStyle name="Comma [0] 12663" xfId="58790" hidden="1"/>
    <cellStyle name="Comma [0] 12664" xfId="29269" hidden="1"/>
    <cellStyle name="Comma [0] 12664" xfId="58682" hidden="1"/>
    <cellStyle name="Comma [0] 12665" xfId="29421" hidden="1"/>
    <cellStyle name="Comma [0] 12665" xfId="58834" hidden="1"/>
    <cellStyle name="Comma [0] 12666" xfId="29375" hidden="1"/>
    <cellStyle name="Comma [0] 12666" xfId="58788" hidden="1"/>
    <cellStyle name="Comma [0] 12667" xfId="29344" hidden="1"/>
    <cellStyle name="Comma [0] 12667" xfId="58757" hidden="1"/>
    <cellStyle name="Comma [0] 12668" xfId="29425" hidden="1"/>
    <cellStyle name="Comma [0] 12668" xfId="58838" hidden="1"/>
    <cellStyle name="Comma [0] 12669" xfId="29427" hidden="1"/>
    <cellStyle name="Comma [0] 12669" xfId="58840" hidden="1"/>
    <cellStyle name="Comma [0] 1267" xfId="4622" hidden="1"/>
    <cellStyle name="Comma [0] 1267" xfId="34045" hidden="1"/>
    <cellStyle name="Comma [0] 12670" xfId="29413" hidden="1"/>
    <cellStyle name="Comma [0] 12670" xfId="58826" hidden="1"/>
    <cellStyle name="Comma [0] 12671" xfId="29400" hidden="1"/>
    <cellStyle name="Comma [0] 12671" xfId="58813" hidden="1"/>
    <cellStyle name="Comma [0] 12672" xfId="29424" hidden="1"/>
    <cellStyle name="Comma [0] 12672" xfId="58837" hidden="1"/>
    <cellStyle name="Comma [0] 12673" xfId="29390" hidden="1"/>
    <cellStyle name="Comma [0] 12673" xfId="58803" hidden="1"/>
    <cellStyle name="Comma [0] 12674" xfId="29362" hidden="1"/>
    <cellStyle name="Comma [0] 12674" xfId="58775" hidden="1"/>
    <cellStyle name="Comma [0] 12675" xfId="29429" hidden="1"/>
    <cellStyle name="Comma [0] 12675" xfId="58842" hidden="1"/>
    <cellStyle name="Comma [0] 12676" xfId="29386" hidden="1"/>
    <cellStyle name="Comma [0] 12676" xfId="58799" hidden="1"/>
    <cellStyle name="Comma [0] 12677" xfId="29420" hidden="1"/>
    <cellStyle name="Comma [0] 12677" xfId="58833" hidden="1"/>
    <cellStyle name="Comma [0] 12678" xfId="29433" hidden="1"/>
    <cellStyle name="Comma [0] 12678" xfId="58846" hidden="1"/>
    <cellStyle name="Comma [0] 12679" xfId="29435" hidden="1"/>
    <cellStyle name="Comma [0] 12679" xfId="58848" hidden="1"/>
    <cellStyle name="Comma [0] 1268" xfId="4693" hidden="1"/>
    <cellStyle name="Comma [0] 1268" xfId="34116" hidden="1"/>
    <cellStyle name="Comma [0] 12680" xfId="29303" hidden="1"/>
    <cellStyle name="Comma [0] 12680" xfId="58716" hidden="1"/>
    <cellStyle name="Comma [0] 12681" xfId="29423" hidden="1"/>
    <cellStyle name="Comma [0] 12681" xfId="58836" hidden="1"/>
    <cellStyle name="Comma [0] 12682" xfId="29363" hidden="1"/>
    <cellStyle name="Comma [0] 12682" xfId="58776" hidden="1"/>
    <cellStyle name="Comma [0] 12683" xfId="29397" hidden="1"/>
    <cellStyle name="Comma [0] 12683" xfId="58810" hidden="1"/>
    <cellStyle name="Comma [0] 12684" xfId="29410" hidden="1"/>
    <cellStyle name="Comma [0] 12684" xfId="58823" hidden="1"/>
    <cellStyle name="Comma [0] 12685" xfId="29438" hidden="1"/>
    <cellStyle name="Comma [0] 12685" xfId="58851" hidden="1"/>
    <cellStyle name="Comma [0] 12686" xfId="29401" hidden="1"/>
    <cellStyle name="Comma [0] 12686" xfId="58814" hidden="1"/>
    <cellStyle name="Comma [0] 12687" xfId="29361" hidden="1"/>
    <cellStyle name="Comma [0] 12687" xfId="58774" hidden="1"/>
    <cellStyle name="Comma [0] 12688" xfId="29440" hidden="1"/>
    <cellStyle name="Comma [0] 12688" xfId="58853" hidden="1"/>
    <cellStyle name="Comma [0] 12689" xfId="29442" hidden="1"/>
    <cellStyle name="Comma [0] 12689" xfId="58855" hidden="1"/>
    <cellStyle name="Comma [0] 1269" xfId="4266" hidden="1"/>
    <cellStyle name="Comma [0] 1269" xfId="33689" hidden="1"/>
    <cellStyle name="Comma [0] 12690" xfId="14760" hidden="1"/>
    <cellStyle name="Comma [0] 12690" xfId="44173" hidden="1"/>
    <cellStyle name="Comma [0] 12691" xfId="29444" hidden="1"/>
    <cellStyle name="Comma [0] 12691" xfId="58857" hidden="1"/>
    <cellStyle name="Comma [0] 12692" xfId="29446" hidden="1"/>
    <cellStyle name="Comma [0] 12692" xfId="58859" hidden="1"/>
    <cellStyle name="Comma [0] 12693" xfId="29448" hidden="1"/>
    <cellStyle name="Comma [0] 12693" xfId="58861" hidden="1"/>
    <cellStyle name="Comma [0] 12694" xfId="29450" hidden="1"/>
    <cellStyle name="Comma [0] 12694" xfId="58863" hidden="1"/>
    <cellStyle name="Comma [0] 12695" xfId="29452" hidden="1"/>
    <cellStyle name="Comma [0] 12695" xfId="58865" hidden="1"/>
    <cellStyle name="Comma [0] 127" xfId="2384" hidden="1"/>
    <cellStyle name="Comma [0] 127" xfId="31807" hidden="1"/>
    <cellStyle name="Comma [0] 1270" xfId="4354" hidden="1"/>
    <cellStyle name="Comma [0] 1270" xfId="33777" hidden="1"/>
    <cellStyle name="Comma [0] 1271" xfId="4701" hidden="1"/>
    <cellStyle name="Comma [0] 1271" xfId="34124" hidden="1"/>
    <cellStyle name="Comma [0] 1272" xfId="4703" hidden="1"/>
    <cellStyle name="Comma [0] 1272" xfId="34126" hidden="1"/>
    <cellStyle name="Comma [0] 1273" xfId="4652" hidden="1"/>
    <cellStyle name="Comma [0] 1273" xfId="34075" hidden="1"/>
    <cellStyle name="Comma [0] 1274" xfId="4628" hidden="1"/>
    <cellStyle name="Comma [0] 1274" xfId="34051" hidden="1"/>
    <cellStyle name="Comma [0] 1275" xfId="4663" hidden="1"/>
    <cellStyle name="Comma [0] 1275" xfId="34086" hidden="1"/>
    <cellStyle name="Comma [0] 1276" xfId="4595" hidden="1"/>
    <cellStyle name="Comma [0] 1276" xfId="34018" hidden="1"/>
    <cellStyle name="Comma [0] 1277" xfId="4665" hidden="1"/>
    <cellStyle name="Comma [0] 1277" xfId="34088" hidden="1"/>
    <cellStyle name="Comma [0] 1278" xfId="4710" hidden="1"/>
    <cellStyle name="Comma [0] 1278" xfId="34133" hidden="1"/>
    <cellStyle name="Comma [0] 1279" xfId="4653" hidden="1"/>
    <cellStyle name="Comma [0] 1279" xfId="34076" hidden="1"/>
    <cellStyle name="Comma [0] 128" xfId="2353" hidden="1"/>
    <cellStyle name="Comma [0] 128" xfId="31776" hidden="1"/>
    <cellStyle name="Comma [0] 1280" xfId="4610" hidden="1"/>
    <cellStyle name="Comma [0] 1280" xfId="34033" hidden="1"/>
    <cellStyle name="Comma [0] 1281" xfId="4716" hidden="1"/>
    <cellStyle name="Comma [0] 1281" xfId="34139" hidden="1"/>
    <cellStyle name="Comma [0] 1282" xfId="4718" hidden="1"/>
    <cellStyle name="Comma [0] 1282" xfId="34141" hidden="1"/>
    <cellStyle name="Comma [0] 1283" xfId="4671" hidden="1"/>
    <cellStyle name="Comma [0] 1283" xfId="34094" hidden="1"/>
    <cellStyle name="Comma [0] 1284" xfId="4677" hidden="1"/>
    <cellStyle name="Comma [0] 1284" xfId="34100" hidden="1"/>
    <cellStyle name="Comma [0] 1285" xfId="4303" hidden="1"/>
    <cellStyle name="Comma [0] 1285" xfId="33726" hidden="1"/>
    <cellStyle name="Comma [0] 1286" xfId="4627" hidden="1"/>
    <cellStyle name="Comma [0] 1286" xfId="34050" hidden="1"/>
    <cellStyle name="Comma [0] 1287" xfId="4635" hidden="1"/>
    <cellStyle name="Comma [0] 1287" xfId="34058" hidden="1"/>
    <cellStyle name="Comma [0] 1288" xfId="4724" hidden="1"/>
    <cellStyle name="Comma [0] 1288" xfId="34147" hidden="1"/>
    <cellStyle name="Comma [0] 1289" xfId="4638" hidden="1"/>
    <cellStyle name="Comma [0] 1289" xfId="34061" hidden="1"/>
    <cellStyle name="Comma [0] 129" xfId="2434" hidden="1"/>
    <cellStyle name="Comma [0] 129" xfId="31857" hidden="1"/>
    <cellStyle name="Comma [0] 1290" xfId="4598" hidden="1"/>
    <cellStyle name="Comma [0] 1290" xfId="34021" hidden="1"/>
    <cellStyle name="Comma [0] 1291" xfId="4729" hidden="1"/>
    <cellStyle name="Comma [0] 1291" xfId="34152" hidden="1"/>
    <cellStyle name="Comma [0] 1292" xfId="4731" hidden="1"/>
    <cellStyle name="Comma [0] 1292" xfId="34154" hidden="1"/>
    <cellStyle name="Comma [0] 1293" xfId="4690" hidden="1"/>
    <cellStyle name="Comma [0] 1293" xfId="34113" hidden="1"/>
    <cellStyle name="Comma [0] 1294" xfId="4696" hidden="1"/>
    <cellStyle name="Comma [0] 1294" xfId="34119" hidden="1"/>
    <cellStyle name="Comma [0] 1295" xfId="4597" hidden="1"/>
    <cellStyle name="Comma [0] 1295" xfId="34020" hidden="1"/>
    <cellStyle name="Comma [0] 1296" xfId="4678" hidden="1"/>
    <cellStyle name="Comma [0] 1296" xfId="34101" hidden="1"/>
    <cellStyle name="Comma [0] 1297" xfId="4657" hidden="1"/>
    <cellStyle name="Comma [0] 1297" xfId="34080" hidden="1"/>
    <cellStyle name="Comma [0] 1298" xfId="4735" hidden="1"/>
    <cellStyle name="Comma [0] 1298" xfId="34158" hidden="1"/>
    <cellStyle name="Comma [0] 1299" xfId="4676" hidden="1"/>
    <cellStyle name="Comma [0] 1299" xfId="34099" hidden="1"/>
    <cellStyle name="Comma [0] 13" xfId="2196" hidden="1"/>
    <cellStyle name="Comma [0] 13" xfId="31619" hidden="1"/>
    <cellStyle name="Comma [0] 130" xfId="2436" hidden="1"/>
    <cellStyle name="Comma [0] 130" xfId="31859" hidden="1"/>
    <cellStyle name="Comma [0] 1300" xfId="4614" hidden="1"/>
    <cellStyle name="Comma [0] 1300" xfId="34037" hidden="1"/>
    <cellStyle name="Comma [0] 1301" xfId="4742" hidden="1"/>
    <cellStyle name="Comma [0] 1301" xfId="34165" hidden="1"/>
    <cellStyle name="Comma [0] 1302" xfId="4744" hidden="1"/>
    <cellStyle name="Comma [0] 1302" xfId="34167" hidden="1"/>
    <cellStyle name="Comma [0] 1303" xfId="4708" hidden="1"/>
    <cellStyle name="Comma [0] 1303" xfId="34131" hidden="1"/>
    <cellStyle name="Comma [0] 1304" xfId="4713" hidden="1"/>
    <cellStyle name="Comma [0] 1304" xfId="34136" hidden="1"/>
    <cellStyle name="Comma [0] 1305" xfId="4277" hidden="1"/>
    <cellStyle name="Comma [0] 1305" xfId="33700" hidden="1"/>
    <cellStyle name="Comma [0] 1306" xfId="4697" hidden="1"/>
    <cellStyle name="Comma [0] 1306" xfId="34120" hidden="1"/>
    <cellStyle name="Comma [0] 1307" xfId="4602" hidden="1"/>
    <cellStyle name="Comma [0] 1307" xfId="34025" hidden="1"/>
    <cellStyle name="Comma [0] 1308" xfId="4748" hidden="1"/>
    <cellStyle name="Comma [0] 1308" xfId="34171" hidden="1"/>
    <cellStyle name="Comma [0] 1309" xfId="4695" hidden="1"/>
    <cellStyle name="Comma [0] 1309" xfId="34118" hidden="1"/>
    <cellStyle name="Comma [0] 131" xfId="2422" hidden="1"/>
    <cellStyle name="Comma [0] 131" xfId="31845" hidden="1"/>
    <cellStyle name="Comma [0] 1310" xfId="4634" hidden="1"/>
    <cellStyle name="Comma [0] 1310" xfId="34057" hidden="1"/>
    <cellStyle name="Comma [0] 1311" xfId="4752" hidden="1"/>
    <cellStyle name="Comma [0] 1311" xfId="34175" hidden="1"/>
    <cellStyle name="Comma [0] 1312" xfId="4754" hidden="1"/>
    <cellStyle name="Comma [0] 1312" xfId="34177" hidden="1"/>
    <cellStyle name="Comma [0] 1313" xfId="4722" hidden="1"/>
    <cellStyle name="Comma [0] 1313" xfId="34145" hidden="1"/>
    <cellStyle name="Comma [0] 1314" xfId="4726" hidden="1"/>
    <cellStyle name="Comma [0] 1314" xfId="34149" hidden="1"/>
    <cellStyle name="Comma [0] 1315" xfId="4616" hidden="1"/>
    <cellStyle name="Comma [0] 1315" xfId="34039" hidden="1"/>
    <cellStyle name="Comma [0] 1316" xfId="4714" hidden="1"/>
    <cellStyle name="Comma [0] 1316" xfId="34137" hidden="1"/>
    <cellStyle name="Comma [0] 1317" xfId="4606" hidden="1"/>
    <cellStyle name="Comma [0] 1317" xfId="34029" hidden="1"/>
    <cellStyle name="Comma [0] 1318" xfId="4758" hidden="1"/>
    <cellStyle name="Comma [0] 1318" xfId="34181" hidden="1"/>
    <cellStyle name="Comma [0] 1319" xfId="4712" hidden="1"/>
    <cellStyle name="Comma [0] 1319" xfId="34135" hidden="1"/>
    <cellStyle name="Comma [0] 132" xfId="2409" hidden="1"/>
    <cellStyle name="Comma [0] 132" xfId="31832" hidden="1"/>
    <cellStyle name="Comma [0] 1320" xfId="4681" hidden="1"/>
    <cellStyle name="Comma [0] 1320" xfId="34104" hidden="1"/>
    <cellStyle name="Comma [0] 1321" xfId="4762" hidden="1"/>
    <cellStyle name="Comma [0] 1321" xfId="34185" hidden="1"/>
    <cellStyle name="Comma [0] 1322" xfId="4764" hidden="1"/>
    <cellStyle name="Comma [0] 1322" xfId="34187" hidden="1"/>
    <cellStyle name="Comma [0] 1323" xfId="4750" hidden="1"/>
    <cellStyle name="Comma [0] 1323" xfId="34173" hidden="1"/>
    <cellStyle name="Comma [0] 1324" xfId="4737" hidden="1"/>
    <cellStyle name="Comma [0] 1324" xfId="34160" hidden="1"/>
    <cellStyle name="Comma [0] 1325" xfId="4761" hidden="1"/>
    <cellStyle name="Comma [0] 1325" xfId="34184" hidden="1"/>
    <cellStyle name="Comma [0] 1326" xfId="4727" hidden="1"/>
    <cellStyle name="Comma [0] 1326" xfId="34150" hidden="1"/>
    <cellStyle name="Comma [0] 1327" xfId="4699" hidden="1"/>
    <cellStyle name="Comma [0] 1327" xfId="34122" hidden="1"/>
    <cellStyle name="Comma [0] 1328" xfId="4766" hidden="1"/>
    <cellStyle name="Comma [0] 1328" xfId="34189" hidden="1"/>
    <cellStyle name="Comma [0] 1329" xfId="4723" hidden="1"/>
    <cellStyle name="Comma [0] 1329" xfId="34146" hidden="1"/>
    <cellStyle name="Comma [0] 133" xfId="2433" hidden="1"/>
    <cellStyle name="Comma [0] 133" xfId="31856" hidden="1"/>
    <cellStyle name="Comma [0] 1330" xfId="4757" hidden="1"/>
    <cellStyle name="Comma [0] 1330" xfId="34180" hidden="1"/>
    <cellStyle name="Comma [0] 1331" xfId="4770" hidden="1"/>
    <cellStyle name="Comma [0] 1331" xfId="34193" hidden="1"/>
    <cellStyle name="Comma [0] 1332" xfId="4772" hidden="1"/>
    <cellStyle name="Comma [0] 1332" xfId="34195" hidden="1"/>
    <cellStyle name="Comma [0] 1333" xfId="4640" hidden="1"/>
    <cellStyle name="Comma [0] 1333" xfId="34063" hidden="1"/>
    <cellStyle name="Comma [0] 1334" xfId="4760" hidden="1"/>
    <cellStyle name="Comma [0] 1334" xfId="34183" hidden="1"/>
    <cellStyle name="Comma [0] 1335" xfId="4700" hidden="1"/>
    <cellStyle name="Comma [0] 1335" xfId="34123" hidden="1"/>
    <cellStyle name="Comma [0] 1336" xfId="4734" hidden="1"/>
    <cellStyle name="Comma [0] 1336" xfId="34157" hidden="1"/>
    <cellStyle name="Comma [0] 1337" xfId="4747" hidden="1"/>
    <cellStyle name="Comma [0] 1337" xfId="34170" hidden="1"/>
    <cellStyle name="Comma [0] 1338" xfId="4775" hidden="1"/>
    <cellStyle name="Comma [0] 1338" xfId="34198" hidden="1"/>
    <cellStyle name="Comma [0] 1339" xfId="4738" hidden="1"/>
    <cellStyle name="Comma [0] 1339" xfId="34161" hidden="1"/>
    <cellStyle name="Comma [0] 134" xfId="2399" hidden="1"/>
    <cellStyle name="Comma [0] 134" xfId="31822" hidden="1"/>
    <cellStyle name="Comma [0] 1340" xfId="4698" hidden="1"/>
    <cellStyle name="Comma [0] 1340" xfId="34121" hidden="1"/>
    <cellStyle name="Comma [0] 1341" xfId="4777" hidden="1"/>
    <cellStyle name="Comma [0] 1341" xfId="34200" hidden="1"/>
    <cellStyle name="Comma [0] 1342" xfId="4779" hidden="1"/>
    <cellStyle name="Comma [0] 1342" xfId="34202" hidden="1"/>
    <cellStyle name="Comma [0] 1343" xfId="4291" hidden="1"/>
    <cellStyle name="Comma [0] 1343" xfId="33714" hidden="1"/>
    <cellStyle name="Comma [0] 1344" xfId="4288" hidden="1"/>
    <cellStyle name="Comma [0] 1344" xfId="33711" hidden="1"/>
    <cellStyle name="Comma [0] 1345" xfId="4785" hidden="1"/>
    <cellStyle name="Comma [0] 1345" xfId="34208" hidden="1"/>
    <cellStyle name="Comma [0] 1346" xfId="4791" hidden="1"/>
    <cellStyle name="Comma [0] 1346" xfId="34214" hidden="1"/>
    <cellStyle name="Comma [0] 1347" xfId="4793" hidden="1"/>
    <cellStyle name="Comma [0] 1347" xfId="34216" hidden="1"/>
    <cellStyle name="Comma [0] 1348" xfId="4784" hidden="1"/>
    <cellStyle name="Comma [0] 1348" xfId="34207" hidden="1"/>
    <cellStyle name="Comma [0] 1349" xfId="4789" hidden="1"/>
    <cellStyle name="Comma [0] 1349" xfId="34212" hidden="1"/>
    <cellStyle name="Comma [0] 135" xfId="2371" hidden="1"/>
    <cellStyle name="Comma [0] 135" xfId="31794" hidden="1"/>
    <cellStyle name="Comma [0] 1350" xfId="4795" hidden="1"/>
    <cellStyle name="Comma [0] 1350" xfId="34218" hidden="1"/>
    <cellStyle name="Comma [0] 1351" xfId="4797" hidden="1"/>
    <cellStyle name="Comma [0] 1351" xfId="34220" hidden="1"/>
    <cellStyle name="Comma [0] 1352" xfId="4314" hidden="1"/>
    <cellStyle name="Comma [0] 1352" xfId="33737" hidden="1"/>
    <cellStyle name="Comma [0] 1353" xfId="4316" hidden="1"/>
    <cellStyle name="Comma [0] 1353" xfId="33739" hidden="1"/>
    <cellStyle name="Comma [0] 1354" xfId="4808" hidden="1"/>
    <cellStyle name="Comma [0] 1354" xfId="34231" hidden="1"/>
    <cellStyle name="Comma [0] 1355" xfId="4817" hidden="1"/>
    <cellStyle name="Comma [0] 1355" xfId="34240" hidden="1"/>
    <cellStyle name="Comma [0] 1356" xfId="4828" hidden="1"/>
    <cellStyle name="Comma [0] 1356" xfId="34251" hidden="1"/>
    <cellStyle name="Comma [0] 1357" xfId="4834" hidden="1"/>
    <cellStyle name="Comma [0] 1357" xfId="34257" hidden="1"/>
    <cellStyle name="Comma [0] 1358" xfId="4816" hidden="1"/>
    <cellStyle name="Comma [0] 1358" xfId="34239" hidden="1"/>
    <cellStyle name="Comma [0] 1359" xfId="4826" hidden="1"/>
    <cellStyle name="Comma [0] 1359" xfId="34249" hidden="1"/>
    <cellStyle name="Comma [0] 136" xfId="2438" hidden="1"/>
    <cellStyle name="Comma [0] 136" xfId="31861" hidden="1"/>
    <cellStyle name="Comma [0] 1360" xfId="4846" hidden="1"/>
    <cellStyle name="Comma [0] 1360" xfId="34269" hidden="1"/>
    <cellStyle name="Comma [0] 1361" xfId="4848" hidden="1"/>
    <cellStyle name="Comma [0] 1361" xfId="34271" hidden="1"/>
    <cellStyle name="Comma [0] 1362" xfId="4799" hidden="1"/>
    <cellStyle name="Comma [0] 1362" xfId="34222" hidden="1"/>
    <cellStyle name="Comma [0] 1363" xfId="4296" hidden="1"/>
    <cellStyle name="Comma [0] 1363" xfId="33719" hidden="1"/>
    <cellStyle name="Comma [0] 1364" xfId="4802" hidden="1"/>
    <cellStyle name="Comma [0] 1364" xfId="34225" hidden="1"/>
    <cellStyle name="Comma [0] 1365" xfId="4301" hidden="1"/>
    <cellStyle name="Comma [0] 1365" xfId="33724" hidden="1"/>
    <cellStyle name="Comma [0] 1366" xfId="4285" hidden="1"/>
    <cellStyle name="Comma [0] 1366" xfId="33708" hidden="1"/>
    <cellStyle name="Comma [0] 1367" xfId="4853" hidden="1"/>
    <cellStyle name="Comma [0] 1367" xfId="34276" hidden="1"/>
    <cellStyle name="Comma [0] 1368" xfId="4294" hidden="1"/>
    <cellStyle name="Comma [0] 1368" xfId="33717" hidden="1"/>
    <cellStyle name="Comma [0] 1369" xfId="4315" hidden="1"/>
    <cellStyle name="Comma [0] 1369" xfId="33738" hidden="1"/>
    <cellStyle name="Comma [0] 137" xfId="2395" hidden="1"/>
    <cellStyle name="Comma [0] 137" xfId="31818" hidden="1"/>
    <cellStyle name="Comma [0] 1370" xfId="4865" hidden="1"/>
    <cellStyle name="Comma [0] 1370" xfId="34288" hidden="1"/>
    <cellStyle name="Comma [0] 1371" xfId="4867" hidden="1"/>
    <cellStyle name="Comma [0] 1371" xfId="34290" hidden="1"/>
    <cellStyle name="Comma [0] 1372" xfId="4856" hidden="1"/>
    <cellStyle name="Comma [0] 1372" xfId="34279" hidden="1"/>
    <cellStyle name="Comma [0] 1373" xfId="4864" hidden="1"/>
    <cellStyle name="Comma [0] 1373" xfId="34287" hidden="1"/>
    <cellStyle name="Comma [0] 1374" xfId="4298" hidden="1"/>
    <cellStyle name="Comma [0] 1374" xfId="33721" hidden="1"/>
    <cellStyle name="Comma [0] 1375" xfId="4850" hidden="1"/>
    <cellStyle name="Comma [0] 1375" xfId="34273" hidden="1"/>
    <cellStyle name="Comma [0] 1376" xfId="4883" hidden="1"/>
    <cellStyle name="Comma [0] 1376" xfId="34306" hidden="1"/>
    <cellStyle name="Comma [0] 1377" xfId="4891" hidden="1"/>
    <cellStyle name="Comma [0] 1377" xfId="34314" hidden="1"/>
    <cellStyle name="Comma [0] 1378" xfId="4800" hidden="1"/>
    <cellStyle name="Comma [0] 1378" xfId="34223" hidden="1"/>
    <cellStyle name="Comma [0] 1379" xfId="4879" hidden="1"/>
    <cellStyle name="Comma [0] 1379" xfId="34302" hidden="1"/>
    <cellStyle name="Comma [0] 138" xfId="2429" hidden="1"/>
    <cellStyle name="Comma [0] 138" xfId="31852" hidden="1"/>
    <cellStyle name="Comma [0] 1380" xfId="4900" hidden="1"/>
    <cellStyle name="Comma [0] 1380" xfId="34323" hidden="1"/>
    <cellStyle name="Comma [0] 1381" xfId="4902" hidden="1"/>
    <cellStyle name="Comma [0] 1381" xfId="34325" hidden="1"/>
    <cellStyle name="Comma [0] 1382" xfId="4861" hidden="1"/>
    <cellStyle name="Comma [0] 1382" xfId="34284" hidden="1"/>
    <cellStyle name="Comma [0] 1383" xfId="4806" hidden="1"/>
    <cellStyle name="Comma [0] 1383" xfId="34229" hidden="1"/>
    <cellStyle name="Comma [0] 1384" xfId="4859" hidden="1"/>
    <cellStyle name="Comma [0] 1384" xfId="34282" hidden="1"/>
    <cellStyle name="Comma [0] 1385" xfId="4843" hidden="1"/>
    <cellStyle name="Comma [0] 1385" xfId="34266" hidden="1"/>
    <cellStyle name="Comma [0] 1386" xfId="4839" hidden="1"/>
    <cellStyle name="Comma [0] 1386" xfId="34262" hidden="1"/>
    <cellStyle name="Comma [0] 1387" xfId="4910" hidden="1"/>
    <cellStyle name="Comma [0] 1387" xfId="34333" hidden="1"/>
    <cellStyle name="Comma [0] 1388" xfId="4782" hidden="1"/>
    <cellStyle name="Comma [0] 1388" xfId="34205" hidden="1"/>
    <cellStyle name="Comma [0] 1389" xfId="4264" hidden="1"/>
    <cellStyle name="Comma [0] 1389" xfId="33687" hidden="1"/>
    <cellStyle name="Comma [0] 139" xfId="2442" hidden="1"/>
    <cellStyle name="Comma [0] 139" xfId="31865" hidden="1"/>
    <cellStyle name="Comma [0] 1390" xfId="4918" hidden="1"/>
    <cellStyle name="Comma [0] 1390" xfId="34341" hidden="1"/>
    <cellStyle name="Comma [0] 1391" xfId="4920" hidden="1"/>
    <cellStyle name="Comma [0] 1391" xfId="34343" hidden="1"/>
    <cellStyle name="Comma [0] 1392" xfId="4869" hidden="1"/>
    <cellStyle name="Comma [0] 1392" xfId="34292" hidden="1"/>
    <cellStyle name="Comma [0] 1393" xfId="4845" hidden="1"/>
    <cellStyle name="Comma [0] 1393" xfId="34268" hidden="1"/>
    <cellStyle name="Comma [0] 1394" xfId="4880" hidden="1"/>
    <cellStyle name="Comma [0] 1394" xfId="34303" hidden="1"/>
    <cellStyle name="Comma [0] 1395" xfId="4812" hidden="1"/>
    <cellStyle name="Comma [0] 1395" xfId="34235" hidden="1"/>
    <cellStyle name="Comma [0] 1396" xfId="4882" hidden="1"/>
    <cellStyle name="Comma [0] 1396" xfId="34305" hidden="1"/>
    <cellStyle name="Comma [0] 1397" xfId="4927" hidden="1"/>
    <cellStyle name="Comma [0] 1397" xfId="34350" hidden="1"/>
    <cellStyle name="Comma [0] 1398" xfId="4870" hidden="1"/>
    <cellStyle name="Comma [0] 1398" xfId="34293" hidden="1"/>
    <cellStyle name="Comma [0] 1399" xfId="4827" hidden="1"/>
    <cellStyle name="Comma [0] 1399" xfId="34250" hidden="1"/>
    <cellStyle name="Comma [0] 14" xfId="2215" hidden="1"/>
    <cellStyle name="Comma [0] 14" xfId="31638" hidden="1"/>
    <cellStyle name="Comma [0] 140" xfId="2444" hidden="1"/>
    <cellStyle name="Comma [0] 140" xfId="31867" hidden="1"/>
    <cellStyle name="Comma [0] 1400" xfId="4933" hidden="1"/>
    <cellStyle name="Comma [0] 1400" xfId="34356" hidden="1"/>
    <cellStyle name="Comma [0] 1401" xfId="4935" hidden="1"/>
    <cellStyle name="Comma [0] 1401" xfId="34358" hidden="1"/>
    <cellStyle name="Comma [0] 1402" xfId="4888" hidden="1"/>
    <cellStyle name="Comma [0] 1402" xfId="34311" hidden="1"/>
    <cellStyle name="Comma [0] 1403" xfId="4894" hidden="1"/>
    <cellStyle name="Comma [0] 1403" xfId="34317" hidden="1"/>
    <cellStyle name="Comma [0] 1404" xfId="4781" hidden="1"/>
    <cellStyle name="Comma [0] 1404" xfId="34204" hidden="1"/>
    <cellStyle name="Comma [0] 1405" xfId="4844" hidden="1"/>
    <cellStyle name="Comma [0] 1405" xfId="34267" hidden="1"/>
    <cellStyle name="Comma [0] 1406" xfId="4852" hidden="1"/>
    <cellStyle name="Comma [0] 1406" xfId="34275" hidden="1"/>
    <cellStyle name="Comma [0] 1407" xfId="4941" hidden="1"/>
    <cellStyle name="Comma [0] 1407" xfId="34364" hidden="1"/>
    <cellStyle name="Comma [0] 1408" xfId="4855" hidden="1"/>
    <cellStyle name="Comma [0] 1408" xfId="34278" hidden="1"/>
    <cellStyle name="Comma [0] 1409" xfId="4815" hidden="1"/>
    <cellStyle name="Comma [0] 1409" xfId="34238" hidden="1"/>
    <cellStyle name="Comma [0] 141" xfId="2312" hidden="1"/>
    <cellStyle name="Comma [0] 141" xfId="31735" hidden="1"/>
    <cellStyle name="Comma [0] 1410" xfId="4946" hidden="1"/>
    <cellStyle name="Comma [0] 1410" xfId="34369" hidden="1"/>
    <cellStyle name="Comma [0] 1411" xfId="4948" hidden="1"/>
    <cellStyle name="Comma [0] 1411" xfId="34371" hidden="1"/>
    <cellStyle name="Comma [0] 1412" xfId="4907" hidden="1"/>
    <cellStyle name="Comma [0] 1412" xfId="34330" hidden="1"/>
    <cellStyle name="Comma [0] 1413" xfId="4913" hidden="1"/>
    <cellStyle name="Comma [0] 1413" xfId="34336" hidden="1"/>
    <cellStyle name="Comma [0] 1414" xfId="4814" hidden="1"/>
    <cellStyle name="Comma [0] 1414" xfId="34237" hidden="1"/>
    <cellStyle name="Comma [0] 1415" xfId="4895" hidden="1"/>
    <cellStyle name="Comma [0] 1415" xfId="34318" hidden="1"/>
    <cellStyle name="Comma [0] 1416" xfId="4874" hidden="1"/>
    <cellStyle name="Comma [0] 1416" xfId="34297" hidden="1"/>
    <cellStyle name="Comma [0] 1417" xfId="4952" hidden="1"/>
    <cellStyle name="Comma [0] 1417" xfId="34375" hidden="1"/>
    <cellStyle name="Comma [0] 1418" xfId="4893" hidden="1"/>
    <cellStyle name="Comma [0] 1418" xfId="34316" hidden="1"/>
    <cellStyle name="Comma [0] 1419" xfId="4831" hidden="1"/>
    <cellStyle name="Comma [0] 1419" xfId="34254" hidden="1"/>
    <cellStyle name="Comma [0] 142" xfId="2432" hidden="1"/>
    <cellStyle name="Comma [0] 142" xfId="31855" hidden="1"/>
    <cellStyle name="Comma [0] 1420" xfId="4959" hidden="1"/>
    <cellStyle name="Comma [0] 1420" xfId="34382" hidden="1"/>
    <cellStyle name="Comma [0] 1421" xfId="4961" hidden="1"/>
    <cellStyle name="Comma [0] 1421" xfId="34384" hidden="1"/>
    <cellStyle name="Comma [0] 1422" xfId="4925" hidden="1"/>
    <cellStyle name="Comma [0] 1422" xfId="34348" hidden="1"/>
    <cellStyle name="Comma [0] 1423" xfId="4930" hidden="1"/>
    <cellStyle name="Comma [0] 1423" xfId="34353" hidden="1"/>
    <cellStyle name="Comma [0] 1424" xfId="4295" hidden="1"/>
    <cellStyle name="Comma [0] 1424" xfId="33718" hidden="1"/>
    <cellStyle name="Comma [0] 1425" xfId="4914" hidden="1"/>
    <cellStyle name="Comma [0] 1425" xfId="34337" hidden="1"/>
    <cellStyle name="Comma [0] 1426" xfId="4819" hidden="1"/>
    <cellStyle name="Comma [0] 1426" xfId="34242" hidden="1"/>
    <cellStyle name="Comma [0] 1427" xfId="4965" hidden="1"/>
    <cellStyle name="Comma [0] 1427" xfId="34388" hidden="1"/>
    <cellStyle name="Comma [0] 1428" xfId="4912" hidden="1"/>
    <cellStyle name="Comma [0] 1428" xfId="34335" hidden="1"/>
    <cellStyle name="Comma [0] 1429" xfId="4851" hidden="1"/>
    <cellStyle name="Comma [0] 1429" xfId="34274" hidden="1"/>
    <cellStyle name="Comma [0] 143" xfId="2372" hidden="1"/>
    <cellStyle name="Comma [0] 143" xfId="31795" hidden="1"/>
    <cellStyle name="Comma [0] 1430" xfId="4969" hidden="1"/>
    <cellStyle name="Comma [0] 1430" xfId="34392" hidden="1"/>
    <cellStyle name="Comma [0] 1431" xfId="4971" hidden="1"/>
    <cellStyle name="Comma [0] 1431" xfId="34394" hidden="1"/>
    <cellStyle name="Comma [0] 1432" xfId="4939" hidden="1"/>
    <cellStyle name="Comma [0] 1432" xfId="34362" hidden="1"/>
    <cellStyle name="Comma [0] 1433" xfId="4943" hidden="1"/>
    <cellStyle name="Comma [0] 1433" xfId="34366" hidden="1"/>
    <cellStyle name="Comma [0] 1434" xfId="4833" hidden="1"/>
    <cellStyle name="Comma [0] 1434" xfId="34256" hidden="1"/>
    <cellStyle name="Comma [0] 1435" xfId="4931" hidden="1"/>
    <cellStyle name="Comma [0] 1435" xfId="34354" hidden="1"/>
    <cellStyle name="Comma [0] 1436" xfId="4823" hidden="1"/>
    <cellStyle name="Comma [0] 1436" xfId="34246" hidden="1"/>
    <cellStyle name="Comma [0] 1437" xfId="4975" hidden="1"/>
    <cellStyle name="Comma [0] 1437" xfId="34398" hidden="1"/>
    <cellStyle name="Comma [0] 1438" xfId="4929" hidden="1"/>
    <cellStyle name="Comma [0] 1438" xfId="34352" hidden="1"/>
    <cellStyle name="Comma [0] 1439" xfId="4898" hidden="1"/>
    <cellStyle name="Comma [0] 1439" xfId="34321" hidden="1"/>
    <cellStyle name="Comma [0] 144" xfId="2406" hidden="1"/>
    <cellStyle name="Comma [0] 144" xfId="31829" hidden="1"/>
    <cellStyle name="Comma [0] 1440" xfId="4979" hidden="1"/>
    <cellStyle name="Comma [0] 1440" xfId="34402" hidden="1"/>
    <cellStyle name="Comma [0] 1441" xfId="4981" hidden="1"/>
    <cellStyle name="Comma [0] 1441" xfId="34404" hidden="1"/>
    <cellStyle name="Comma [0] 1442" xfId="4967" hidden="1"/>
    <cellStyle name="Comma [0] 1442" xfId="34390" hidden="1"/>
    <cellStyle name="Comma [0] 1443" xfId="4954" hidden="1"/>
    <cellStyle name="Comma [0] 1443" xfId="34377" hidden="1"/>
    <cellStyle name="Comma [0] 1444" xfId="4978" hidden="1"/>
    <cellStyle name="Comma [0] 1444" xfId="34401" hidden="1"/>
    <cellStyle name="Comma [0] 1445" xfId="4944" hidden="1"/>
    <cellStyle name="Comma [0] 1445" xfId="34367" hidden="1"/>
    <cellStyle name="Comma [0] 1446" xfId="4916" hidden="1"/>
    <cellStyle name="Comma [0] 1446" xfId="34339" hidden="1"/>
    <cellStyle name="Comma [0] 1447" xfId="4983" hidden="1"/>
    <cellStyle name="Comma [0] 1447" xfId="34406" hidden="1"/>
    <cellStyle name="Comma [0] 1448" xfId="4940" hidden="1"/>
    <cellStyle name="Comma [0] 1448" xfId="34363" hidden="1"/>
    <cellStyle name="Comma [0] 1449" xfId="4974" hidden="1"/>
    <cellStyle name="Comma [0] 1449" xfId="34397" hidden="1"/>
    <cellStyle name="Comma [0] 145" xfId="2419" hidden="1"/>
    <cellStyle name="Comma [0] 145" xfId="31842" hidden="1"/>
    <cellStyle name="Comma [0] 1450" xfId="4987" hidden="1"/>
    <cellStyle name="Comma [0] 1450" xfId="34410" hidden="1"/>
    <cellStyle name="Comma [0] 1451" xfId="4989" hidden="1"/>
    <cellStyle name="Comma [0] 1451" xfId="34412" hidden="1"/>
    <cellStyle name="Comma [0] 1452" xfId="4857" hidden="1"/>
    <cellStyle name="Comma [0] 1452" xfId="34280" hidden="1"/>
    <cellStyle name="Comma [0] 1453" xfId="4977" hidden="1"/>
    <cellStyle name="Comma [0] 1453" xfId="34400" hidden="1"/>
    <cellStyle name="Comma [0] 1454" xfId="4917" hidden="1"/>
    <cellStyle name="Comma [0] 1454" xfId="34340" hidden="1"/>
    <cellStyle name="Comma [0] 1455" xfId="4951" hidden="1"/>
    <cellStyle name="Comma [0] 1455" xfId="34374" hidden="1"/>
    <cellStyle name="Comma [0] 1456" xfId="4964" hidden="1"/>
    <cellStyle name="Comma [0] 1456" xfId="34387" hidden="1"/>
    <cellStyle name="Comma [0] 1457" xfId="4992" hidden="1"/>
    <cellStyle name="Comma [0] 1457" xfId="34415" hidden="1"/>
    <cellStyle name="Comma [0] 1458" xfId="4955" hidden="1"/>
    <cellStyle name="Comma [0] 1458" xfId="34378" hidden="1"/>
    <cellStyle name="Comma [0] 1459" xfId="4915" hidden="1"/>
    <cellStyle name="Comma [0] 1459" xfId="34338" hidden="1"/>
    <cellStyle name="Comma [0] 146" xfId="2447" hidden="1"/>
    <cellStyle name="Comma [0] 146" xfId="31870" hidden="1"/>
    <cellStyle name="Comma [0] 1460" xfId="4994" hidden="1"/>
    <cellStyle name="Comma [0] 1460" xfId="34417" hidden="1"/>
    <cellStyle name="Comma [0] 1461" xfId="4996" hidden="1"/>
    <cellStyle name="Comma [0] 1461" xfId="34419" hidden="1"/>
    <cellStyle name="Comma [0] 1462" xfId="4349" hidden="1"/>
    <cellStyle name="Comma [0] 1462" xfId="33772" hidden="1"/>
    <cellStyle name="Comma [0] 1463" xfId="4305" hidden="1"/>
    <cellStyle name="Comma [0] 1463" xfId="33728" hidden="1"/>
    <cellStyle name="Comma [0] 1464" xfId="5002" hidden="1"/>
    <cellStyle name="Comma [0] 1464" xfId="34425" hidden="1"/>
    <cellStyle name="Comma [0] 1465" xfId="5008" hidden="1"/>
    <cellStyle name="Comma [0] 1465" xfId="34431" hidden="1"/>
    <cellStyle name="Comma [0] 1466" xfId="5010" hidden="1"/>
    <cellStyle name="Comma [0] 1466" xfId="34433" hidden="1"/>
    <cellStyle name="Comma [0] 1467" xfId="5001" hidden="1"/>
    <cellStyle name="Comma [0] 1467" xfId="34424" hidden="1"/>
    <cellStyle name="Comma [0] 1468" xfId="5006" hidden="1"/>
    <cellStyle name="Comma [0] 1468" xfId="34429" hidden="1"/>
    <cellStyle name="Comma [0] 1469" xfId="5012" hidden="1"/>
    <cellStyle name="Comma [0] 1469" xfId="34435" hidden="1"/>
    <cellStyle name="Comma [0] 147" xfId="2410" hidden="1"/>
    <cellStyle name="Comma [0] 147" xfId="31833" hidden="1"/>
    <cellStyle name="Comma [0] 1470" xfId="5014" hidden="1"/>
    <cellStyle name="Comma [0] 1470" xfId="34437" hidden="1"/>
    <cellStyle name="Comma [0] 1471" xfId="4306" hidden="1"/>
    <cellStyle name="Comma [0] 1471" xfId="33729" hidden="1"/>
    <cellStyle name="Comma [0] 1472" xfId="4284" hidden="1"/>
    <cellStyle name="Comma [0] 1472" xfId="33707" hidden="1"/>
    <cellStyle name="Comma [0] 1473" xfId="5025" hidden="1"/>
    <cellStyle name="Comma [0] 1473" xfId="34448" hidden="1"/>
    <cellStyle name="Comma [0] 1474" xfId="5034" hidden="1"/>
    <cellStyle name="Comma [0] 1474" xfId="34457" hidden="1"/>
    <cellStyle name="Comma [0] 1475" xfId="5045" hidden="1"/>
    <cellStyle name="Comma [0] 1475" xfId="34468" hidden="1"/>
    <cellStyle name="Comma [0] 1476" xfId="5051" hidden="1"/>
    <cellStyle name="Comma [0] 1476" xfId="34474" hidden="1"/>
    <cellStyle name="Comma [0] 1477" xfId="5033" hidden="1"/>
    <cellStyle name="Comma [0] 1477" xfId="34456" hidden="1"/>
    <cellStyle name="Comma [0] 1478" xfId="5043" hidden="1"/>
    <cellStyle name="Comma [0] 1478" xfId="34466" hidden="1"/>
    <cellStyle name="Comma [0] 1479" xfId="5063" hidden="1"/>
    <cellStyle name="Comma [0] 1479" xfId="34486" hidden="1"/>
    <cellStyle name="Comma [0] 148" xfId="2370" hidden="1"/>
    <cellStyle name="Comma [0] 148" xfId="31793" hidden="1"/>
    <cellStyle name="Comma [0] 1480" xfId="5065" hidden="1"/>
    <cellStyle name="Comma [0] 1480" xfId="34488" hidden="1"/>
    <cellStyle name="Comma [0] 1481" xfId="5016" hidden="1"/>
    <cellStyle name="Comma [0] 1481" xfId="34439" hidden="1"/>
    <cellStyle name="Comma [0] 1482" xfId="4272" hidden="1"/>
    <cellStyle name="Comma [0] 1482" xfId="33695" hidden="1"/>
    <cellStyle name="Comma [0] 1483" xfId="5019" hidden="1"/>
    <cellStyle name="Comma [0] 1483" xfId="34442" hidden="1"/>
    <cellStyle name="Comma [0] 1484" xfId="4283" hidden="1"/>
    <cellStyle name="Comma [0] 1484" xfId="33706" hidden="1"/>
    <cellStyle name="Comma [0] 1485" xfId="4282" hidden="1"/>
    <cellStyle name="Comma [0] 1485" xfId="33705" hidden="1"/>
    <cellStyle name="Comma [0] 1486" xfId="5070" hidden="1"/>
    <cellStyle name="Comma [0] 1486" xfId="34493" hidden="1"/>
    <cellStyle name="Comma [0] 1487" xfId="4358" hidden="1"/>
    <cellStyle name="Comma [0] 1487" xfId="33781" hidden="1"/>
    <cellStyle name="Comma [0] 1488" xfId="4559" hidden="1"/>
    <cellStyle name="Comma [0] 1488" xfId="33982" hidden="1"/>
    <cellStyle name="Comma [0] 1489" xfId="5082" hidden="1"/>
    <cellStyle name="Comma [0] 1489" xfId="34505" hidden="1"/>
    <cellStyle name="Comma [0] 149" xfId="2449" hidden="1"/>
    <cellStyle name="Comma [0] 149" xfId="31872" hidden="1"/>
    <cellStyle name="Comma [0] 1490" xfId="5084" hidden="1"/>
    <cellStyle name="Comma [0] 1490" xfId="34507" hidden="1"/>
    <cellStyle name="Comma [0] 1491" xfId="5073" hidden="1"/>
    <cellStyle name="Comma [0] 1491" xfId="34496" hidden="1"/>
    <cellStyle name="Comma [0] 1492" xfId="5081" hidden="1"/>
    <cellStyle name="Comma [0] 1492" xfId="34504" hidden="1"/>
    <cellStyle name="Comma [0] 1493" xfId="4568" hidden="1"/>
    <cellStyle name="Comma [0] 1493" xfId="33991" hidden="1"/>
    <cellStyle name="Comma [0] 1494" xfId="5067" hidden="1"/>
    <cellStyle name="Comma [0] 1494" xfId="34490" hidden="1"/>
    <cellStyle name="Comma [0] 1495" xfId="5100" hidden="1"/>
    <cellStyle name="Comma [0] 1495" xfId="34523" hidden="1"/>
    <cellStyle name="Comma [0] 1496" xfId="5108" hidden="1"/>
    <cellStyle name="Comma [0] 1496" xfId="34531" hidden="1"/>
    <cellStyle name="Comma [0] 1497" xfId="5017" hidden="1"/>
    <cellStyle name="Comma [0] 1497" xfId="34440" hidden="1"/>
    <cellStyle name="Comma [0] 1498" xfId="5096" hidden="1"/>
    <cellStyle name="Comma [0] 1498" xfId="34519" hidden="1"/>
    <cellStyle name="Comma [0] 1499" xfId="5117" hidden="1"/>
    <cellStyle name="Comma [0] 1499" xfId="34540" hidden="1"/>
    <cellStyle name="Comma [0] 15" xfId="2189" hidden="1"/>
    <cellStyle name="Comma [0] 15" xfId="31612" hidden="1"/>
    <cellStyle name="Comma [0] 150" xfId="2451" hidden="1"/>
    <cellStyle name="Comma [0] 150" xfId="31874" hidden="1"/>
    <cellStyle name="Comma [0] 1500" xfId="5119" hidden="1"/>
    <cellStyle name="Comma [0] 1500" xfId="34542" hidden="1"/>
    <cellStyle name="Comma [0] 1501" xfId="5078" hidden="1"/>
    <cellStyle name="Comma [0] 1501" xfId="34501" hidden="1"/>
    <cellStyle name="Comma [0] 1502" xfId="5023" hidden="1"/>
    <cellStyle name="Comma [0] 1502" xfId="34446" hidden="1"/>
    <cellStyle name="Comma [0] 1503" xfId="5076" hidden="1"/>
    <cellStyle name="Comma [0] 1503" xfId="34499" hidden="1"/>
    <cellStyle name="Comma [0] 1504" xfId="5060" hidden="1"/>
    <cellStyle name="Comma [0] 1504" xfId="34483" hidden="1"/>
    <cellStyle name="Comma [0] 1505" xfId="5056" hidden="1"/>
    <cellStyle name="Comma [0] 1505" xfId="34479" hidden="1"/>
    <cellStyle name="Comma [0] 1506" xfId="5127" hidden="1"/>
    <cellStyle name="Comma [0] 1506" xfId="34550" hidden="1"/>
    <cellStyle name="Comma [0] 1507" xfId="4999" hidden="1"/>
    <cellStyle name="Comma [0] 1507" xfId="34422" hidden="1"/>
    <cellStyle name="Comma [0] 1508" xfId="4307" hidden="1"/>
    <cellStyle name="Comma [0] 1508" xfId="33730" hidden="1"/>
    <cellStyle name="Comma [0] 1509" xfId="5135" hidden="1"/>
    <cellStyle name="Comma [0] 1509" xfId="34558" hidden="1"/>
    <cellStyle name="Comma [0] 151" xfId="2052" hidden="1"/>
    <cellStyle name="Comma [0] 151" xfId="31475" hidden="1"/>
    <cellStyle name="Comma [0] 1510" xfId="5137" hidden="1"/>
    <cellStyle name="Comma [0] 1510" xfId="34560" hidden="1"/>
    <cellStyle name="Comma [0] 1511" xfId="5086" hidden="1"/>
    <cellStyle name="Comma [0] 1511" xfId="34509" hidden="1"/>
    <cellStyle name="Comma [0] 1512" xfId="5062" hidden="1"/>
    <cellStyle name="Comma [0] 1512" xfId="34485" hidden="1"/>
    <cellStyle name="Comma [0] 1513" xfId="5097" hidden="1"/>
    <cellStyle name="Comma [0] 1513" xfId="34520" hidden="1"/>
    <cellStyle name="Comma [0] 1514" xfId="5029" hidden="1"/>
    <cellStyle name="Comma [0] 1514" xfId="34452" hidden="1"/>
    <cellStyle name="Comma [0] 1515" xfId="5099" hidden="1"/>
    <cellStyle name="Comma [0] 1515" xfId="34522" hidden="1"/>
    <cellStyle name="Comma [0] 1516" xfId="5144" hidden="1"/>
    <cellStyle name="Comma [0] 1516" xfId="34567" hidden="1"/>
    <cellStyle name="Comma [0] 1517" xfId="5087" hidden="1"/>
    <cellStyle name="Comma [0] 1517" xfId="34510" hidden="1"/>
    <cellStyle name="Comma [0] 1518" xfId="5044" hidden="1"/>
    <cellStyle name="Comma [0] 1518" xfId="34467" hidden="1"/>
    <cellStyle name="Comma [0] 1519" xfId="5150" hidden="1"/>
    <cellStyle name="Comma [0] 1519" xfId="34573" hidden="1"/>
    <cellStyle name="Comma [0] 152" xfId="2049" hidden="1"/>
    <cellStyle name="Comma [0] 152" xfId="31472" hidden="1"/>
    <cellStyle name="Comma [0] 1520" xfId="5152" hidden="1"/>
    <cellStyle name="Comma [0] 1520" xfId="34575" hidden="1"/>
    <cellStyle name="Comma [0] 1521" xfId="5105" hidden="1"/>
    <cellStyle name="Comma [0] 1521" xfId="34528" hidden="1"/>
    <cellStyle name="Comma [0] 1522" xfId="5111" hidden="1"/>
    <cellStyle name="Comma [0] 1522" xfId="34534" hidden="1"/>
    <cellStyle name="Comma [0] 1523" xfId="4998" hidden="1"/>
    <cellStyle name="Comma [0] 1523" xfId="34421" hidden="1"/>
    <cellStyle name="Comma [0] 1524" xfId="5061" hidden="1"/>
    <cellStyle name="Comma [0] 1524" xfId="34484" hidden="1"/>
    <cellStyle name="Comma [0] 1525" xfId="5069" hidden="1"/>
    <cellStyle name="Comma [0] 1525" xfId="34492" hidden="1"/>
    <cellStyle name="Comma [0] 1526" xfId="5158" hidden="1"/>
    <cellStyle name="Comma [0] 1526" xfId="34581" hidden="1"/>
    <cellStyle name="Comma [0] 1527" xfId="5072" hidden="1"/>
    <cellStyle name="Comma [0] 1527" xfId="34495" hidden="1"/>
    <cellStyle name="Comma [0] 1528" xfId="5032" hidden="1"/>
    <cellStyle name="Comma [0] 1528" xfId="34455" hidden="1"/>
    <cellStyle name="Comma [0] 1529" xfId="5163" hidden="1"/>
    <cellStyle name="Comma [0] 1529" xfId="34586" hidden="1"/>
    <cellStyle name="Comma [0] 153" xfId="2457" hidden="1"/>
    <cellStyle name="Comma [0] 153" xfId="31880" hidden="1"/>
    <cellStyle name="Comma [0] 1530" xfId="5165" hidden="1"/>
    <cellStyle name="Comma [0] 1530" xfId="34588" hidden="1"/>
    <cellStyle name="Comma [0] 1531" xfId="5124" hidden="1"/>
    <cellStyle name="Comma [0] 1531" xfId="34547" hidden="1"/>
    <cellStyle name="Comma [0] 1532" xfId="5130" hidden="1"/>
    <cellStyle name="Comma [0] 1532" xfId="34553" hidden="1"/>
    <cellStyle name="Comma [0] 1533" xfId="5031" hidden="1"/>
    <cellStyle name="Comma [0] 1533" xfId="34454" hidden="1"/>
    <cellStyle name="Comma [0] 1534" xfId="5112" hidden="1"/>
    <cellStyle name="Comma [0] 1534" xfId="34535" hidden="1"/>
    <cellStyle name="Comma [0] 1535" xfId="5091" hidden="1"/>
    <cellStyle name="Comma [0] 1535" xfId="34514" hidden="1"/>
    <cellStyle name="Comma [0] 1536" xfId="5169" hidden="1"/>
    <cellStyle name="Comma [0] 1536" xfId="34592" hidden="1"/>
    <cellStyle name="Comma [0] 1537" xfId="5110" hidden="1"/>
    <cellStyle name="Comma [0] 1537" xfId="34533" hidden="1"/>
    <cellStyle name="Comma [0] 1538" xfId="5048" hidden="1"/>
    <cellStyle name="Comma [0] 1538" xfId="34471" hidden="1"/>
    <cellStyle name="Comma [0] 1539" xfId="5176" hidden="1"/>
    <cellStyle name="Comma [0] 1539" xfId="34599" hidden="1"/>
    <cellStyle name="Comma [0] 154" xfId="2463" hidden="1"/>
    <cellStyle name="Comma [0] 154" xfId="31886" hidden="1"/>
    <cellStyle name="Comma [0] 1540" xfId="5178" hidden="1"/>
    <cellStyle name="Comma [0] 1540" xfId="34601" hidden="1"/>
    <cellStyle name="Comma [0] 1541" xfId="5142" hidden="1"/>
    <cellStyle name="Comma [0] 1541" xfId="34565" hidden="1"/>
    <cellStyle name="Comma [0] 1542" xfId="5147" hidden="1"/>
    <cellStyle name="Comma [0] 1542" xfId="34570" hidden="1"/>
    <cellStyle name="Comma [0] 1543" xfId="4577" hidden="1"/>
    <cellStyle name="Comma [0] 1543" xfId="34000" hidden="1"/>
    <cellStyle name="Comma [0] 1544" xfId="5131" hidden="1"/>
    <cellStyle name="Comma [0] 1544" xfId="34554" hidden="1"/>
    <cellStyle name="Comma [0] 1545" xfId="5036" hidden="1"/>
    <cellStyle name="Comma [0] 1545" xfId="34459" hidden="1"/>
    <cellStyle name="Comma [0] 1546" xfId="5182" hidden="1"/>
    <cellStyle name="Comma [0] 1546" xfId="34605" hidden="1"/>
    <cellStyle name="Comma [0] 1547" xfId="5129" hidden="1"/>
    <cellStyle name="Comma [0] 1547" xfId="34552" hidden="1"/>
    <cellStyle name="Comma [0] 1548" xfId="5068" hidden="1"/>
    <cellStyle name="Comma [0] 1548" xfId="34491" hidden="1"/>
    <cellStyle name="Comma [0] 1549" xfId="5186" hidden="1"/>
    <cellStyle name="Comma [0] 1549" xfId="34609" hidden="1"/>
    <cellStyle name="Comma [0] 155" xfId="2465" hidden="1"/>
    <cellStyle name="Comma [0] 155" xfId="31888" hidden="1"/>
    <cellStyle name="Comma [0] 1550" xfId="5188" hidden="1"/>
    <cellStyle name="Comma [0] 1550" xfId="34611" hidden="1"/>
    <cellStyle name="Comma [0] 1551" xfId="5156" hidden="1"/>
    <cellStyle name="Comma [0] 1551" xfId="34579" hidden="1"/>
    <cellStyle name="Comma [0] 1552" xfId="5160" hidden="1"/>
    <cellStyle name="Comma [0] 1552" xfId="34583" hidden="1"/>
    <cellStyle name="Comma [0] 1553" xfId="5050" hidden="1"/>
    <cellStyle name="Comma [0] 1553" xfId="34473" hidden="1"/>
    <cellStyle name="Comma [0] 1554" xfId="5148" hidden="1"/>
    <cellStyle name="Comma [0] 1554" xfId="34571" hidden="1"/>
    <cellStyle name="Comma [0] 1555" xfId="5040" hidden="1"/>
    <cellStyle name="Comma [0] 1555" xfId="34463" hidden="1"/>
    <cellStyle name="Comma [0] 1556" xfId="5192" hidden="1"/>
    <cellStyle name="Comma [0] 1556" xfId="34615" hidden="1"/>
    <cellStyle name="Comma [0] 1557" xfId="5146" hidden="1"/>
    <cellStyle name="Comma [0] 1557" xfId="34569" hidden="1"/>
    <cellStyle name="Comma [0] 1558" xfId="5115" hidden="1"/>
    <cellStyle name="Comma [0] 1558" xfId="34538" hidden="1"/>
    <cellStyle name="Comma [0] 1559" xfId="5196" hidden="1"/>
    <cellStyle name="Comma [0] 1559" xfId="34619" hidden="1"/>
    <cellStyle name="Comma [0] 156" xfId="2456" hidden="1"/>
    <cellStyle name="Comma [0] 156" xfId="31879" hidden="1"/>
    <cellStyle name="Comma [0] 1560" xfId="5198" hidden="1"/>
    <cellStyle name="Comma [0] 1560" xfId="34621" hidden="1"/>
    <cellStyle name="Comma [0] 1561" xfId="5184" hidden="1"/>
    <cellStyle name="Comma [0] 1561" xfId="34607" hidden="1"/>
    <cellStyle name="Comma [0] 1562" xfId="5171" hidden="1"/>
    <cellStyle name="Comma [0] 1562" xfId="34594" hidden="1"/>
    <cellStyle name="Comma [0] 1563" xfId="5195" hidden="1"/>
    <cellStyle name="Comma [0] 1563" xfId="34618" hidden="1"/>
    <cellStyle name="Comma [0] 1564" xfId="5161" hidden="1"/>
    <cellStyle name="Comma [0] 1564" xfId="34584" hidden="1"/>
    <cellStyle name="Comma [0] 1565" xfId="5133" hidden="1"/>
    <cellStyle name="Comma [0] 1565" xfId="34556" hidden="1"/>
    <cellStyle name="Comma [0] 1566" xfId="5200" hidden="1"/>
    <cellStyle name="Comma [0] 1566" xfId="34623" hidden="1"/>
    <cellStyle name="Comma [0] 1567" xfId="5157" hidden="1"/>
    <cellStyle name="Comma [0] 1567" xfId="34580" hidden="1"/>
    <cellStyle name="Comma [0] 1568" xfId="5191" hidden="1"/>
    <cellStyle name="Comma [0] 1568" xfId="34614" hidden="1"/>
    <cellStyle name="Comma [0] 1569" xfId="5204" hidden="1"/>
    <cellStyle name="Comma [0] 1569" xfId="34627" hidden="1"/>
    <cellStyle name="Comma [0] 157" xfId="2461" hidden="1"/>
    <cellStyle name="Comma [0] 157" xfId="31884" hidden="1"/>
    <cellStyle name="Comma [0] 1570" xfId="5206" hidden="1"/>
    <cellStyle name="Comma [0] 1570" xfId="34629" hidden="1"/>
    <cellStyle name="Comma [0] 1571" xfId="5074" hidden="1"/>
    <cellStyle name="Comma [0] 1571" xfId="34497" hidden="1"/>
    <cellStyle name="Comma [0] 1572" xfId="5194" hidden="1"/>
    <cellStyle name="Comma [0] 1572" xfId="34617" hidden="1"/>
    <cellStyle name="Comma [0] 1573" xfId="5134" hidden="1"/>
    <cellStyle name="Comma [0] 1573" xfId="34557" hidden="1"/>
    <cellStyle name="Comma [0] 1574" xfId="5168" hidden="1"/>
    <cellStyle name="Comma [0] 1574" xfId="34591" hidden="1"/>
    <cellStyle name="Comma [0] 1575" xfId="5181" hidden="1"/>
    <cellStyle name="Comma [0] 1575" xfId="34604" hidden="1"/>
    <cellStyle name="Comma [0] 1576" xfId="5209" hidden="1"/>
    <cellStyle name="Comma [0] 1576" xfId="34632" hidden="1"/>
    <cellStyle name="Comma [0] 1577" xfId="5172" hidden="1"/>
    <cellStyle name="Comma [0] 1577" xfId="34595" hidden="1"/>
    <cellStyle name="Comma [0] 1578" xfId="5132" hidden="1"/>
    <cellStyle name="Comma [0] 1578" xfId="34555" hidden="1"/>
    <cellStyle name="Comma [0] 1579" xfId="5211" hidden="1"/>
    <cellStyle name="Comma [0] 1579" xfId="34634" hidden="1"/>
    <cellStyle name="Comma [0] 158" xfId="2467" hidden="1"/>
    <cellStyle name="Comma [0] 158" xfId="31890" hidden="1"/>
    <cellStyle name="Comma [0] 1580" xfId="5213" hidden="1"/>
    <cellStyle name="Comma [0] 1580" xfId="34636" hidden="1"/>
    <cellStyle name="Comma [0] 1581" xfId="5272" hidden="1"/>
    <cellStyle name="Comma [0] 1581" xfId="34695" hidden="1"/>
    <cellStyle name="Comma [0] 1582" xfId="5296" hidden="1"/>
    <cellStyle name="Comma [0] 1582" xfId="34719" hidden="1"/>
    <cellStyle name="Comma [0] 1583" xfId="5303" hidden="1"/>
    <cellStyle name="Comma [0] 1583" xfId="34726" hidden="1"/>
    <cellStyle name="Comma [0] 1584" xfId="5315" hidden="1"/>
    <cellStyle name="Comma [0] 1584" xfId="34738" hidden="1"/>
    <cellStyle name="Comma [0] 1585" xfId="5318" hidden="1"/>
    <cellStyle name="Comma [0] 1585" xfId="34741" hidden="1"/>
    <cellStyle name="Comma [0] 1586" xfId="5302" hidden="1"/>
    <cellStyle name="Comma [0] 1586" xfId="34725" hidden="1"/>
    <cellStyle name="Comma [0] 1587" xfId="5313" hidden="1"/>
    <cellStyle name="Comma [0] 1587" xfId="34736" hidden="1"/>
    <cellStyle name="Comma [0] 1588" xfId="5322" hidden="1"/>
    <cellStyle name="Comma [0] 1588" xfId="34745" hidden="1"/>
    <cellStyle name="Comma [0] 1589" xfId="5324" hidden="1"/>
    <cellStyle name="Comma [0] 1589" xfId="34747" hidden="1"/>
    <cellStyle name="Comma [0] 159" xfId="2469" hidden="1"/>
    <cellStyle name="Comma [0] 159" xfId="31892" hidden="1"/>
    <cellStyle name="Comma [0] 1590" xfId="5289" hidden="1"/>
    <cellStyle name="Comma [0] 1590" xfId="34712" hidden="1"/>
    <cellStyle name="Comma [0] 1591" xfId="5276" hidden="1"/>
    <cellStyle name="Comma [0] 1591" xfId="34699" hidden="1"/>
    <cellStyle name="Comma [0] 1592" xfId="5335" hidden="1"/>
    <cellStyle name="Comma [0] 1592" xfId="34758" hidden="1"/>
    <cellStyle name="Comma [0] 1593" xfId="5344" hidden="1"/>
    <cellStyle name="Comma [0] 1593" xfId="34767" hidden="1"/>
    <cellStyle name="Comma [0] 1594" xfId="5355" hidden="1"/>
    <cellStyle name="Comma [0] 1594" xfId="34778" hidden="1"/>
    <cellStyle name="Comma [0] 1595" xfId="5361" hidden="1"/>
    <cellStyle name="Comma [0] 1595" xfId="34784" hidden="1"/>
    <cellStyle name="Comma [0] 1596" xfId="5343" hidden="1"/>
    <cellStyle name="Comma [0] 1596" xfId="34766" hidden="1"/>
    <cellStyle name="Comma [0] 1597" xfId="5353" hidden="1"/>
    <cellStyle name="Comma [0] 1597" xfId="34776" hidden="1"/>
    <cellStyle name="Comma [0] 1598" xfId="5373" hidden="1"/>
    <cellStyle name="Comma [0] 1598" xfId="34796" hidden="1"/>
    <cellStyle name="Comma [0] 1599" xfId="5375" hidden="1"/>
    <cellStyle name="Comma [0] 1599" xfId="34798" hidden="1"/>
    <cellStyle name="Comma [0] 16" xfId="2169" hidden="1"/>
    <cellStyle name="Comma [0] 16" xfId="31592" hidden="1"/>
    <cellStyle name="Comma [0] 160" xfId="2075" hidden="1"/>
    <cellStyle name="Comma [0] 160" xfId="31498" hidden="1"/>
    <cellStyle name="Comma [0] 1600" xfId="5326" hidden="1"/>
    <cellStyle name="Comma [0] 1600" xfId="34749" hidden="1"/>
    <cellStyle name="Comma [0] 1601" xfId="5279" hidden="1"/>
    <cellStyle name="Comma [0] 1601" xfId="34702" hidden="1"/>
    <cellStyle name="Comma [0] 1602" xfId="5329" hidden="1"/>
    <cellStyle name="Comma [0] 1602" xfId="34752" hidden="1"/>
    <cellStyle name="Comma [0] 1603" xfId="5285" hidden="1"/>
    <cellStyle name="Comma [0] 1603" xfId="34708" hidden="1"/>
    <cellStyle name="Comma [0] 1604" xfId="5287" hidden="1"/>
    <cellStyle name="Comma [0] 1604" xfId="34710" hidden="1"/>
    <cellStyle name="Comma [0] 1605" xfId="5380" hidden="1"/>
    <cellStyle name="Comma [0] 1605" xfId="34803" hidden="1"/>
    <cellStyle name="Comma [0] 1606" xfId="5275" hidden="1"/>
    <cellStyle name="Comma [0] 1606" xfId="34698" hidden="1"/>
    <cellStyle name="Comma [0] 1607" xfId="5283" hidden="1"/>
    <cellStyle name="Comma [0] 1607" xfId="34706" hidden="1"/>
    <cellStyle name="Comma [0] 1608" xfId="5392" hidden="1"/>
    <cellStyle name="Comma [0] 1608" xfId="34815" hidden="1"/>
    <cellStyle name="Comma [0] 1609" xfId="5394" hidden="1"/>
    <cellStyle name="Comma [0] 1609" xfId="34817" hidden="1"/>
    <cellStyle name="Comma [0] 161" xfId="2077" hidden="1"/>
    <cellStyle name="Comma [0] 161" xfId="31500" hidden="1"/>
    <cellStyle name="Comma [0] 1610" xfId="5383" hidden="1"/>
    <cellStyle name="Comma [0] 1610" xfId="34806" hidden="1"/>
    <cellStyle name="Comma [0] 1611" xfId="5391" hidden="1"/>
    <cellStyle name="Comma [0] 1611" xfId="34814" hidden="1"/>
    <cellStyle name="Comma [0] 1612" xfId="5281" hidden="1"/>
    <cellStyle name="Comma [0] 1612" xfId="34704" hidden="1"/>
    <cellStyle name="Comma [0] 1613" xfId="5377" hidden="1"/>
    <cellStyle name="Comma [0] 1613" xfId="34800" hidden="1"/>
    <cellStyle name="Comma [0] 1614" xfId="5410" hidden="1"/>
    <cellStyle name="Comma [0] 1614" xfId="34833" hidden="1"/>
    <cellStyle name="Comma [0] 1615" xfId="5418" hidden="1"/>
    <cellStyle name="Comma [0] 1615" xfId="34841" hidden="1"/>
    <cellStyle name="Comma [0] 1616" xfId="5327" hidden="1"/>
    <cellStyle name="Comma [0] 1616" xfId="34750" hidden="1"/>
    <cellStyle name="Comma [0] 1617" xfId="5406" hidden="1"/>
    <cellStyle name="Comma [0] 1617" xfId="34829" hidden="1"/>
    <cellStyle name="Comma [0] 1618" xfId="5427" hidden="1"/>
    <cellStyle name="Comma [0] 1618" xfId="34850" hidden="1"/>
    <cellStyle name="Comma [0] 1619" xfId="5429" hidden="1"/>
    <cellStyle name="Comma [0] 1619" xfId="34852" hidden="1"/>
    <cellStyle name="Comma [0] 162" xfId="2480" hidden="1"/>
    <cellStyle name="Comma [0] 162" xfId="31903" hidden="1"/>
    <cellStyle name="Comma [0] 1620" xfId="5388" hidden="1"/>
    <cellStyle name="Comma [0] 1620" xfId="34811" hidden="1"/>
    <cellStyle name="Comma [0] 1621" xfId="5333" hidden="1"/>
    <cellStyle name="Comma [0] 1621" xfId="34756" hidden="1"/>
    <cellStyle name="Comma [0] 1622" xfId="5386" hidden="1"/>
    <cellStyle name="Comma [0] 1622" xfId="34809" hidden="1"/>
    <cellStyle name="Comma [0] 1623" xfId="5370" hidden="1"/>
    <cellStyle name="Comma [0] 1623" xfId="34793" hidden="1"/>
    <cellStyle name="Comma [0] 1624" xfId="5366" hidden="1"/>
    <cellStyle name="Comma [0] 1624" xfId="34789" hidden="1"/>
    <cellStyle name="Comma [0] 1625" xfId="5437" hidden="1"/>
    <cellStyle name="Comma [0] 1625" xfId="34860" hidden="1"/>
    <cellStyle name="Comma [0] 1626" xfId="5300" hidden="1"/>
    <cellStyle name="Comma [0] 1626" xfId="34723" hidden="1"/>
    <cellStyle name="Comma [0] 1627" xfId="5292" hidden="1"/>
    <cellStyle name="Comma [0] 1627" xfId="34715" hidden="1"/>
    <cellStyle name="Comma [0] 1628" xfId="5445" hidden="1"/>
    <cellStyle name="Comma [0] 1628" xfId="34868" hidden="1"/>
    <cellStyle name="Comma [0] 1629" xfId="5447" hidden="1"/>
    <cellStyle name="Comma [0] 1629" xfId="34870" hidden="1"/>
    <cellStyle name="Comma [0] 163" xfId="2489" hidden="1"/>
    <cellStyle name="Comma [0] 163" xfId="31912" hidden="1"/>
    <cellStyle name="Comma [0] 1630" xfId="5396" hidden="1"/>
    <cellStyle name="Comma [0] 1630" xfId="34819" hidden="1"/>
    <cellStyle name="Comma [0] 1631" xfId="5372" hidden="1"/>
    <cellStyle name="Comma [0] 1631" xfId="34795" hidden="1"/>
    <cellStyle name="Comma [0] 1632" xfId="5407" hidden="1"/>
    <cellStyle name="Comma [0] 1632" xfId="34830" hidden="1"/>
    <cellStyle name="Comma [0] 1633" xfId="5339" hidden="1"/>
    <cellStyle name="Comma [0] 1633" xfId="34762" hidden="1"/>
    <cellStyle name="Comma [0] 1634" xfId="5409" hidden="1"/>
    <cellStyle name="Comma [0] 1634" xfId="34832" hidden="1"/>
    <cellStyle name="Comma [0] 1635" xfId="5454" hidden="1"/>
    <cellStyle name="Comma [0] 1635" xfId="34877" hidden="1"/>
    <cellStyle name="Comma [0] 1636" xfId="5397" hidden="1"/>
    <cellStyle name="Comma [0] 1636" xfId="34820" hidden="1"/>
    <cellStyle name="Comma [0] 1637" xfId="5354" hidden="1"/>
    <cellStyle name="Comma [0] 1637" xfId="34777" hidden="1"/>
    <cellStyle name="Comma [0] 1638" xfId="5460" hidden="1"/>
    <cellStyle name="Comma [0] 1638" xfId="34883" hidden="1"/>
    <cellStyle name="Comma [0] 1639" xfId="5462" hidden="1"/>
    <cellStyle name="Comma [0] 1639" xfId="34885" hidden="1"/>
    <cellStyle name="Comma [0] 164" xfId="2500" hidden="1"/>
    <cellStyle name="Comma [0] 164" xfId="31923" hidden="1"/>
    <cellStyle name="Comma [0] 1640" xfId="5415" hidden="1"/>
    <cellStyle name="Comma [0] 1640" xfId="34838" hidden="1"/>
    <cellStyle name="Comma [0] 1641" xfId="5421" hidden="1"/>
    <cellStyle name="Comma [0] 1641" xfId="34844" hidden="1"/>
    <cellStyle name="Comma [0] 1642" xfId="5299" hidden="1"/>
    <cellStyle name="Comma [0] 1642" xfId="34722" hidden="1"/>
    <cellStyle name="Comma [0] 1643" xfId="5371" hidden="1"/>
    <cellStyle name="Comma [0] 1643" xfId="34794" hidden="1"/>
    <cellStyle name="Comma [0] 1644" xfId="5379" hidden="1"/>
    <cellStyle name="Comma [0] 1644" xfId="34802" hidden="1"/>
    <cellStyle name="Comma [0] 1645" xfId="5468" hidden="1"/>
    <cellStyle name="Comma [0] 1645" xfId="34891" hidden="1"/>
    <cellStyle name="Comma [0] 1646" xfId="5382" hidden="1"/>
    <cellStyle name="Comma [0] 1646" xfId="34805" hidden="1"/>
    <cellStyle name="Comma [0] 1647" xfId="5342" hidden="1"/>
    <cellStyle name="Comma [0] 1647" xfId="34765" hidden="1"/>
    <cellStyle name="Comma [0] 1648" xfId="5473" hidden="1"/>
    <cellStyle name="Comma [0] 1648" xfId="34896" hidden="1"/>
    <cellStyle name="Comma [0] 1649" xfId="5475" hidden="1"/>
    <cellStyle name="Comma [0] 1649" xfId="34898" hidden="1"/>
    <cellStyle name="Comma [0] 165" xfId="2506" hidden="1"/>
    <cellStyle name="Comma [0] 165" xfId="31929" hidden="1"/>
    <cellStyle name="Comma [0] 1650" xfId="5434" hidden="1"/>
    <cellStyle name="Comma [0] 1650" xfId="34857" hidden="1"/>
    <cellStyle name="Comma [0] 1651" xfId="5440" hidden="1"/>
    <cellStyle name="Comma [0] 1651" xfId="34863" hidden="1"/>
    <cellStyle name="Comma [0] 1652" xfId="5341" hidden="1"/>
    <cellStyle name="Comma [0] 1652" xfId="34764" hidden="1"/>
    <cellStyle name="Comma [0] 1653" xfId="5422" hidden="1"/>
    <cellStyle name="Comma [0] 1653" xfId="34845" hidden="1"/>
    <cellStyle name="Comma [0] 1654" xfId="5401" hidden="1"/>
    <cellStyle name="Comma [0] 1654" xfId="34824" hidden="1"/>
    <cellStyle name="Comma [0] 1655" xfId="5479" hidden="1"/>
    <cellStyle name="Comma [0] 1655" xfId="34902" hidden="1"/>
    <cellStyle name="Comma [0] 1656" xfId="5420" hidden="1"/>
    <cellStyle name="Comma [0] 1656" xfId="34843" hidden="1"/>
    <cellStyle name="Comma [0] 1657" xfId="5358" hidden="1"/>
    <cellStyle name="Comma [0] 1657" xfId="34781" hidden="1"/>
    <cellStyle name="Comma [0] 1658" xfId="5486" hidden="1"/>
    <cellStyle name="Comma [0] 1658" xfId="34909" hidden="1"/>
    <cellStyle name="Comma [0] 1659" xfId="5488" hidden="1"/>
    <cellStyle name="Comma [0] 1659" xfId="34911" hidden="1"/>
    <cellStyle name="Comma [0] 166" xfId="2488" hidden="1"/>
    <cellStyle name="Comma [0] 166" xfId="31911" hidden="1"/>
    <cellStyle name="Comma [0] 1660" xfId="5452" hidden="1"/>
    <cellStyle name="Comma [0] 1660" xfId="34875" hidden="1"/>
    <cellStyle name="Comma [0] 1661" xfId="5457" hidden="1"/>
    <cellStyle name="Comma [0] 1661" xfId="34880" hidden="1"/>
    <cellStyle name="Comma [0] 1662" xfId="5278" hidden="1"/>
    <cellStyle name="Comma [0] 1662" xfId="34701" hidden="1"/>
    <cellStyle name="Comma [0] 1663" xfId="5441" hidden="1"/>
    <cellStyle name="Comma [0] 1663" xfId="34864" hidden="1"/>
    <cellStyle name="Comma [0] 1664" xfId="5346" hidden="1"/>
    <cellStyle name="Comma [0] 1664" xfId="34769" hidden="1"/>
    <cellStyle name="Comma [0] 1665" xfId="5492" hidden="1"/>
    <cellStyle name="Comma [0] 1665" xfId="34915" hidden="1"/>
    <cellStyle name="Comma [0] 1666" xfId="5439" hidden="1"/>
    <cellStyle name="Comma [0] 1666" xfId="34862" hidden="1"/>
    <cellStyle name="Comma [0] 1667" xfId="5378" hidden="1"/>
    <cellStyle name="Comma [0] 1667" xfId="34801" hidden="1"/>
    <cellStyle name="Comma [0] 1668" xfId="5496" hidden="1"/>
    <cellStyle name="Comma [0] 1668" xfId="34919" hidden="1"/>
    <cellStyle name="Comma [0] 1669" xfId="5498" hidden="1"/>
    <cellStyle name="Comma [0] 1669" xfId="34921" hidden="1"/>
    <cellStyle name="Comma [0] 167" xfId="2498" hidden="1"/>
    <cellStyle name="Comma [0] 167" xfId="31921" hidden="1"/>
    <cellStyle name="Comma [0] 1670" xfId="5466" hidden="1"/>
    <cellStyle name="Comma [0] 1670" xfId="34889" hidden="1"/>
    <cellStyle name="Comma [0] 1671" xfId="5470" hidden="1"/>
    <cellStyle name="Comma [0] 1671" xfId="34893" hidden="1"/>
    <cellStyle name="Comma [0] 1672" xfId="5360" hidden="1"/>
    <cellStyle name="Comma [0] 1672" xfId="34783" hidden="1"/>
    <cellStyle name="Comma [0] 1673" xfId="5458" hidden="1"/>
    <cellStyle name="Comma [0] 1673" xfId="34881" hidden="1"/>
    <cellStyle name="Comma [0] 1674" xfId="5350" hidden="1"/>
    <cellStyle name="Comma [0] 1674" xfId="34773" hidden="1"/>
    <cellStyle name="Comma [0] 1675" xfId="5502" hidden="1"/>
    <cellStyle name="Comma [0] 1675" xfId="34925" hidden="1"/>
    <cellStyle name="Comma [0] 1676" xfId="5456" hidden="1"/>
    <cellStyle name="Comma [0] 1676" xfId="34879" hidden="1"/>
    <cellStyle name="Comma [0] 1677" xfId="5425" hidden="1"/>
    <cellStyle name="Comma [0] 1677" xfId="34848" hidden="1"/>
    <cellStyle name="Comma [0] 1678" xfId="5506" hidden="1"/>
    <cellStyle name="Comma [0] 1678" xfId="34929" hidden="1"/>
    <cellStyle name="Comma [0] 1679" xfId="5508" hidden="1"/>
    <cellStyle name="Comma [0] 1679" xfId="34931" hidden="1"/>
    <cellStyle name="Comma [0] 168" xfId="2518" hidden="1"/>
    <cellStyle name="Comma [0] 168" xfId="31941" hidden="1"/>
    <cellStyle name="Comma [0] 1680" xfId="5494" hidden="1"/>
    <cellStyle name="Comma [0] 1680" xfId="34917" hidden="1"/>
    <cellStyle name="Comma [0] 1681" xfId="5481" hidden="1"/>
    <cellStyle name="Comma [0] 1681" xfId="34904" hidden="1"/>
    <cellStyle name="Comma [0] 1682" xfId="5505" hidden="1"/>
    <cellStyle name="Comma [0] 1682" xfId="34928" hidden="1"/>
    <cellStyle name="Comma [0] 1683" xfId="5471" hidden="1"/>
    <cellStyle name="Comma [0] 1683" xfId="34894" hidden="1"/>
    <cellStyle name="Comma [0] 1684" xfId="5443" hidden="1"/>
    <cellStyle name="Comma [0] 1684" xfId="34866" hidden="1"/>
    <cellStyle name="Comma [0] 1685" xfId="5510" hidden="1"/>
    <cellStyle name="Comma [0] 1685" xfId="34933" hidden="1"/>
    <cellStyle name="Comma [0] 1686" xfId="5467" hidden="1"/>
    <cellStyle name="Comma [0] 1686" xfId="34890" hidden="1"/>
    <cellStyle name="Comma [0] 1687" xfId="5501" hidden="1"/>
    <cellStyle name="Comma [0] 1687" xfId="34924" hidden="1"/>
    <cellStyle name="Comma [0] 1688" xfId="5514" hidden="1"/>
    <cellStyle name="Comma [0] 1688" xfId="34937" hidden="1"/>
    <cellStyle name="Comma [0] 1689" xfId="5516" hidden="1"/>
    <cellStyle name="Comma [0] 1689" xfId="34939" hidden="1"/>
    <cellStyle name="Comma [0] 169" xfId="2520" hidden="1"/>
    <cellStyle name="Comma [0] 169" xfId="31943" hidden="1"/>
    <cellStyle name="Comma [0] 1690" xfId="5384" hidden="1"/>
    <cellStyle name="Comma [0] 1690" xfId="34807" hidden="1"/>
    <cellStyle name="Comma [0] 1691" xfId="5504" hidden="1"/>
    <cellStyle name="Comma [0] 1691" xfId="34927" hidden="1"/>
    <cellStyle name="Comma [0] 1692" xfId="5444" hidden="1"/>
    <cellStyle name="Comma [0] 1692" xfId="34867" hidden="1"/>
    <cellStyle name="Comma [0] 1693" xfId="5478" hidden="1"/>
    <cellStyle name="Comma [0] 1693" xfId="34901" hidden="1"/>
    <cellStyle name="Comma [0] 1694" xfId="5491" hidden="1"/>
    <cellStyle name="Comma [0] 1694" xfId="34914" hidden="1"/>
    <cellStyle name="Comma [0] 1695" xfId="5519" hidden="1"/>
    <cellStyle name="Comma [0] 1695" xfId="34942" hidden="1"/>
    <cellStyle name="Comma [0] 1696" xfId="5482" hidden="1"/>
    <cellStyle name="Comma [0] 1696" xfId="34905" hidden="1"/>
    <cellStyle name="Comma [0] 1697" xfId="5442" hidden="1"/>
    <cellStyle name="Comma [0] 1697" xfId="34865" hidden="1"/>
    <cellStyle name="Comma [0] 1698" xfId="5521" hidden="1"/>
    <cellStyle name="Comma [0] 1698" xfId="34944" hidden="1"/>
    <cellStyle name="Comma [0] 1699" xfId="5523" hidden="1"/>
    <cellStyle name="Comma [0] 1699" xfId="34946" hidden="1"/>
    <cellStyle name="Comma [0] 17" xfId="2220" hidden="1"/>
    <cellStyle name="Comma [0] 17" xfId="31643" hidden="1"/>
    <cellStyle name="Comma [0] 170" xfId="2471" hidden="1"/>
    <cellStyle name="Comma [0] 170" xfId="31894" hidden="1"/>
    <cellStyle name="Comma [0] 1700" xfId="5583" hidden="1"/>
    <cellStyle name="Comma [0] 1700" xfId="35006" hidden="1"/>
    <cellStyle name="Comma [0] 1701" xfId="5602" hidden="1"/>
    <cellStyle name="Comma [0] 1701" xfId="35025" hidden="1"/>
    <cellStyle name="Comma [0] 1702" xfId="5609" hidden="1"/>
    <cellStyle name="Comma [0] 1702" xfId="35032" hidden="1"/>
    <cellStyle name="Comma [0] 1703" xfId="5616" hidden="1"/>
    <cellStyle name="Comma [0] 1703" xfId="35039" hidden="1"/>
    <cellStyle name="Comma [0] 1704" xfId="5621" hidden="1"/>
    <cellStyle name="Comma [0] 1704" xfId="35044" hidden="1"/>
    <cellStyle name="Comma [0] 1705" xfId="5608" hidden="1"/>
    <cellStyle name="Comma [0] 1705" xfId="35031" hidden="1"/>
    <cellStyle name="Comma [0] 1706" xfId="5613" hidden="1"/>
    <cellStyle name="Comma [0] 1706" xfId="35036" hidden="1"/>
    <cellStyle name="Comma [0] 1707" xfId="5625" hidden="1"/>
    <cellStyle name="Comma [0] 1707" xfId="35048" hidden="1"/>
    <cellStyle name="Comma [0] 1708" xfId="5627" hidden="1"/>
    <cellStyle name="Comma [0] 1708" xfId="35050" hidden="1"/>
    <cellStyle name="Comma [0] 1709" xfId="5598" hidden="1"/>
    <cellStyle name="Comma [0] 1709" xfId="35021" hidden="1"/>
    <cellStyle name="Comma [0] 171" xfId="2057" hidden="1"/>
    <cellStyle name="Comma [0] 171" xfId="31480" hidden="1"/>
    <cellStyle name="Comma [0] 1710" xfId="5587" hidden="1"/>
    <cellStyle name="Comma [0] 1710" xfId="35010" hidden="1"/>
    <cellStyle name="Comma [0] 1711" xfId="5638" hidden="1"/>
    <cellStyle name="Comma [0] 1711" xfId="35061" hidden="1"/>
    <cellStyle name="Comma [0] 1712" xfId="5647" hidden="1"/>
    <cellStyle name="Comma [0] 1712" xfId="35070" hidden="1"/>
    <cellStyle name="Comma [0] 1713" xfId="5658" hidden="1"/>
    <cellStyle name="Comma [0] 1713" xfId="35081" hidden="1"/>
    <cellStyle name="Comma [0] 1714" xfId="5664" hidden="1"/>
    <cellStyle name="Comma [0] 1714" xfId="35087" hidden="1"/>
    <cellStyle name="Comma [0] 1715" xfId="5646" hidden="1"/>
    <cellStyle name="Comma [0] 1715" xfId="35069" hidden="1"/>
    <cellStyle name="Comma [0] 1716" xfId="5656" hidden="1"/>
    <cellStyle name="Comma [0] 1716" xfId="35079" hidden="1"/>
    <cellStyle name="Comma [0] 1717" xfId="5676" hidden="1"/>
    <cellStyle name="Comma [0] 1717" xfId="35099" hidden="1"/>
    <cellStyle name="Comma [0] 1718" xfId="5678" hidden="1"/>
    <cellStyle name="Comma [0] 1718" xfId="35101" hidden="1"/>
    <cellStyle name="Comma [0] 1719" xfId="5629" hidden="1"/>
    <cellStyle name="Comma [0] 1719" xfId="35052" hidden="1"/>
    <cellStyle name="Comma [0] 172" xfId="2474" hidden="1"/>
    <cellStyle name="Comma [0] 172" xfId="31897" hidden="1"/>
    <cellStyle name="Comma [0] 1720" xfId="5590" hidden="1"/>
    <cellStyle name="Comma [0] 1720" xfId="35013" hidden="1"/>
    <cellStyle name="Comma [0] 1721" xfId="5632" hidden="1"/>
    <cellStyle name="Comma [0] 1721" xfId="35055" hidden="1"/>
    <cellStyle name="Comma [0] 1722" xfId="5595" hidden="1"/>
    <cellStyle name="Comma [0] 1722" xfId="35018" hidden="1"/>
    <cellStyle name="Comma [0] 1723" xfId="5597" hidden="1"/>
    <cellStyle name="Comma [0] 1723" xfId="35020" hidden="1"/>
    <cellStyle name="Comma [0] 1724" xfId="5683" hidden="1"/>
    <cellStyle name="Comma [0] 1724" xfId="35106" hidden="1"/>
    <cellStyle name="Comma [0] 1725" xfId="5586" hidden="1"/>
    <cellStyle name="Comma [0] 1725" xfId="35009" hidden="1"/>
    <cellStyle name="Comma [0] 1726" xfId="5594" hidden="1"/>
    <cellStyle name="Comma [0] 1726" xfId="35017" hidden="1"/>
    <cellStyle name="Comma [0] 1727" xfId="5695" hidden="1"/>
    <cellStyle name="Comma [0] 1727" xfId="35118" hidden="1"/>
    <cellStyle name="Comma [0] 1728" xfId="5697" hidden="1"/>
    <cellStyle name="Comma [0] 1728" xfId="35120" hidden="1"/>
    <cellStyle name="Comma [0] 1729" xfId="5686" hidden="1"/>
    <cellStyle name="Comma [0] 1729" xfId="35109" hidden="1"/>
    <cellStyle name="Comma [0] 173" xfId="2062" hidden="1"/>
    <cellStyle name="Comma [0] 173" xfId="31485" hidden="1"/>
    <cellStyle name="Comma [0] 1730" xfId="5694" hidden="1"/>
    <cellStyle name="Comma [0] 1730" xfId="35117" hidden="1"/>
    <cellStyle name="Comma [0] 1731" xfId="5592" hidden="1"/>
    <cellStyle name="Comma [0] 1731" xfId="35015" hidden="1"/>
    <cellStyle name="Comma [0] 1732" xfId="5680" hidden="1"/>
    <cellStyle name="Comma [0] 1732" xfId="35103" hidden="1"/>
    <cellStyle name="Comma [0] 1733" xfId="5713" hidden="1"/>
    <cellStyle name="Comma [0] 1733" xfId="35136" hidden="1"/>
    <cellStyle name="Comma [0] 1734" xfId="5721" hidden="1"/>
    <cellStyle name="Comma [0] 1734" xfId="35144" hidden="1"/>
    <cellStyle name="Comma [0] 1735" xfId="5630" hidden="1"/>
    <cellStyle name="Comma [0] 1735" xfId="35053" hidden="1"/>
    <cellStyle name="Comma [0] 1736" xfId="5709" hidden="1"/>
    <cellStyle name="Comma [0] 1736" xfId="35132" hidden="1"/>
    <cellStyle name="Comma [0] 1737" xfId="5730" hidden="1"/>
    <cellStyle name="Comma [0] 1737" xfId="35153" hidden="1"/>
    <cellStyle name="Comma [0] 1738" xfId="5732" hidden="1"/>
    <cellStyle name="Comma [0] 1738" xfId="35155" hidden="1"/>
    <cellStyle name="Comma [0] 1739" xfId="5691" hidden="1"/>
    <cellStyle name="Comma [0] 1739" xfId="35114" hidden="1"/>
    <cellStyle name="Comma [0] 174" xfId="2046" hidden="1"/>
    <cellStyle name="Comma [0] 174" xfId="31469" hidden="1"/>
    <cellStyle name="Comma [0] 1740" xfId="5636" hidden="1"/>
    <cellStyle name="Comma [0] 1740" xfId="35059" hidden="1"/>
    <cellStyle name="Comma [0] 1741" xfId="5689" hidden="1"/>
    <cellStyle name="Comma [0] 1741" xfId="35112" hidden="1"/>
    <cellStyle name="Comma [0] 1742" xfId="5673" hidden="1"/>
    <cellStyle name="Comma [0] 1742" xfId="35096" hidden="1"/>
    <cellStyle name="Comma [0] 1743" xfId="5669" hidden="1"/>
    <cellStyle name="Comma [0] 1743" xfId="35092" hidden="1"/>
    <cellStyle name="Comma [0] 1744" xfId="5740" hidden="1"/>
    <cellStyle name="Comma [0] 1744" xfId="35163" hidden="1"/>
    <cellStyle name="Comma [0] 1745" xfId="5606" hidden="1"/>
    <cellStyle name="Comma [0] 1745" xfId="35029" hidden="1"/>
    <cellStyle name="Comma [0] 1746" xfId="5599" hidden="1"/>
    <cellStyle name="Comma [0] 1746" xfId="35022" hidden="1"/>
    <cellStyle name="Comma [0] 1747" xfId="5748" hidden="1"/>
    <cellStyle name="Comma [0] 1747" xfId="35171" hidden="1"/>
    <cellStyle name="Comma [0] 1748" xfId="5750" hidden="1"/>
    <cellStyle name="Comma [0] 1748" xfId="35173" hidden="1"/>
    <cellStyle name="Comma [0] 1749" xfId="5699" hidden="1"/>
    <cellStyle name="Comma [0] 1749" xfId="35122" hidden="1"/>
    <cellStyle name="Comma [0] 175" xfId="2525" hidden="1"/>
    <cellStyle name="Comma [0] 175" xfId="31948" hidden="1"/>
    <cellStyle name="Comma [0] 1750" xfId="5675" hidden="1"/>
    <cellStyle name="Comma [0] 1750" xfId="35098" hidden="1"/>
    <cellStyle name="Comma [0] 1751" xfId="5710" hidden="1"/>
    <cellStyle name="Comma [0] 1751" xfId="35133" hidden="1"/>
    <cellStyle name="Comma [0] 1752" xfId="5642" hidden="1"/>
    <cellStyle name="Comma [0] 1752" xfId="35065" hidden="1"/>
    <cellStyle name="Comma [0] 1753" xfId="5712" hidden="1"/>
    <cellStyle name="Comma [0] 1753" xfId="35135" hidden="1"/>
    <cellStyle name="Comma [0] 1754" xfId="5757" hidden="1"/>
    <cellStyle name="Comma [0] 1754" xfId="35180" hidden="1"/>
    <cellStyle name="Comma [0] 1755" xfId="5700" hidden="1"/>
    <cellStyle name="Comma [0] 1755" xfId="35123" hidden="1"/>
    <cellStyle name="Comma [0] 1756" xfId="5657" hidden="1"/>
    <cellStyle name="Comma [0] 1756" xfId="35080" hidden="1"/>
    <cellStyle name="Comma [0] 1757" xfId="5763" hidden="1"/>
    <cellStyle name="Comma [0] 1757" xfId="35186" hidden="1"/>
    <cellStyle name="Comma [0] 1758" xfId="5765" hidden="1"/>
    <cellStyle name="Comma [0] 1758" xfId="35188" hidden="1"/>
    <cellStyle name="Comma [0] 1759" xfId="5718" hidden="1"/>
    <cellStyle name="Comma [0] 1759" xfId="35141" hidden="1"/>
    <cellStyle name="Comma [0] 176" xfId="2055" hidden="1"/>
    <cellStyle name="Comma [0] 176" xfId="31478" hidden="1"/>
    <cellStyle name="Comma [0] 1760" xfId="5724" hidden="1"/>
    <cellStyle name="Comma [0] 1760" xfId="35147" hidden="1"/>
    <cellStyle name="Comma [0] 1761" xfId="5605" hidden="1"/>
    <cellStyle name="Comma [0] 1761" xfId="35028" hidden="1"/>
    <cellStyle name="Comma [0] 1762" xfId="5674" hidden="1"/>
    <cellStyle name="Comma [0] 1762" xfId="35097" hidden="1"/>
    <cellStyle name="Comma [0] 1763" xfId="5682" hidden="1"/>
    <cellStyle name="Comma [0] 1763" xfId="35105" hidden="1"/>
    <cellStyle name="Comma [0] 1764" xfId="5771" hidden="1"/>
    <cellStyle name="Comma [0] 1764" xfId="35194" hidden="1"/>
    <cellStyle name="Comma [0] 1765" xfId="5685" hidden="1"/>
    <cellStyle name="Comma [0] 1765" xfId="35108" hidden="1"/>
    <cellStyle name="Comma [0] 1766" xfId="5645" hidden="1"/>
    <cellStyle name="Comma [0] 1766" xfId="35068" hidden="1"/>
    <cellStyle name="Comma [0] 1767" xfId="5776" hidden="1"/>
    <cellStyle name="Comma [0] 1767" xfId="35199" hidden="1"/>
    <cellStyle name="Comma [0] 1768" xfId="5778" hidden="1"/>
    <cellStyle name="Comma [0] 1768" xfId="35201" hidden="1"/>
    <cellStyle name="Comma [0] 1769" xfId="5737" hidden="1"/>
    <cellStyle name="Comma [0] 1769" xfId="35160" hidden="1"/>
    <cellStyle name="Comma [0] 177" xfId="2076" hidden="1"/>
    <cellStyle name="Comma [0] 177" xfId="31499" hidden="1"/>
    <cellStyle name="Comma [0] 1770" xfId="5743" hidden="1"/>
    <cellStyle name="Comma [0] 1770" xfId="35166" hidden="1"/>
    <cellStyle name="Comma [0] 1771" xfId="5644" hidden="1"/>
    <cellStyle name="Comma [0] 1771" xfId="35067" hidden="1"/>
    <cellStyle name="Comma [0] 1772" xfId="5725" hidden="1"/>
    <cellStyle name="Comma [0] 1772" xfId="35148" hidden="1"/>
    <cellStyle name="Comma [0] 1773" xfId="5704" hidden="1"/>
    <cellStyle name="Comma [0] 1773" xfId="35127" hidden="1"/>
    <cellStyle name="Comma [0] 1774" xfId="5782" hidden="1"/>
    <cellStyle name="Comma [0] 1774" xfId="35205" hidden="1"/>
    <cellStyle name="Comma [0] 1775" xfId="5723" hidden="1"/>
    <cellStyle name="Comma [0] 1775" xfId="35146" hidden="1"/>
    <cellStyle name="Comma [0] 1776" xfId="5661" hidden="1"/>
    <cellStyle name="Comma [0] 1776" xfId="35084" hidden="1"/>
    <cellStyle name="Comma [0] 1777" xfId="5789" hidden="1"/>
    <cellStyle name="Comma [0] 1777" xfId="35212" hidden="1"/>
    <cellStyle name="Comma [0] 1778" xfId="5791" hidden="1"/>
    <cellStyle name="Comma [0] 1778" xfId="35214" hidden="1"/>
    <cellStyle name="Comma [0] 1779" xfId="5755" hidden="1"/>
    <cellStyle name="Comma [0] 1779" xfId="35178" hidden="1"/>
    <cellStyle name="Comma [0] 178" xfId="2537" hidden="1"/>
    <cellStyle name="Comma [0] 178" xfId="31960" hidden="1"/>
    <cellStyle name="Comma [0] 1780" xfId="5760" hidden="1"/>
    <cellStyle name="Comma [0] 1780" xfId="35183" hidden="1"/>
    <cellStyle name="Comma [0] 1781" xfId="5589" hidden="1"/>
    <cellStyle name="Comma [0] 1781" xfId="35012" hidden="1"/>
    <cellStyle name="Comma [0] 1782" xfId="5744" hidden="1"/>
    <cellStyle name="Comma [0] 1782" xfId="35167" hidden="1"/>
    <cellStyle name="Comma [0] 1783" xfId="5649" hidden="1"/>
    <cellStyle name="Comma [0] 1783" xfId="35072" hidden="1"/>
    <cellStyle name="Comma [0] 1784" xfId="5795" hidden="1"/>
    <cellStyle name="Comma [0] 1784" xfId="35218" hidden="1"/>
    <cellStyle name="Comma [0] 1785" xfId="5742" hidden="1"/>
    <cellStyle name="Comma [0] 1785" xfId="35165" hidden="1"/>
    <cellStyle name="Comma [0] 1786" xfId="5681" hidden="1"/>
    <cellStyle name="Comma [0] 1786" xfId="35104" hidden="1"/>
    <cellStyle name="Comma [0] 1787" xfId="5799" hidden="1"/>
    <cellStyle name="Comma [0] 1787" xfId="35222" hidden="1"/>
    <cellStyle name="Comma [0] 1788" xfId="5801" hidden="1"/>
    <cellStyle name="Comma [0] 1788" xfId="35224" hidden="1"/>
    <cellStyle name="Comma [0] 1789" xfId="5769" hidden="1"/>
    <cellStyle name="Comma [0] 1789" xfId="35192" hidden="1"/>
    <cellStyle name="Comma [0] 179" xfId="2539" hidden="1"/>
    <cellStyle name="Comma [0] 179" xfId="31962" hidden="1"/>
    <cellStyle name="Comma [0] 1790" xfId="5773" hidden="1"/>
    <cellStyle name="Comma [0] 1790" xfId="35196" hidden="1"/>
    <cellStyle name="Comma [0] 1791" xfId="5663" hidden="1"/>
    <cellStyle name="Comma [0] 1791" xfId="35086" hidden="1"/>
    <cellStyle name="Comma [0] 1792" xfId="5761" hidden="1"/>
    <cellStyle name="Comma [0] 1792" xfId="35184" hidden="1"/>
    <cellStyle name="Comma [0] 1793" xfId="5653" hidden="1"/>
    <cellStyle name="Comma [0] 1793" xfId="35076" hidden="1"/>
    <cellStyle name="Comma [0] 1794" xfId="5805" hidden="1"/>
    <cellStyle name="Comma [0] 1794" xfId="35228" hidden="1"/>
    <cellStyle name="Comma [0] 1795" xfId="5759" hidden="1"/>
    <cellStyle name="Comma [0] 1795" xfId="35182" hidden="1"/>
    <cellStyle name="Comma [0] 1796" xfId="5728" hidden="1"/>
    <cellStyle name="Comma [0] 1796" xfId="35151" hidden="1"/>
    <cellStyle name="Comma [0] 1797" xfId="5809" hidden="1"/>
    <cellStyle name="Comma [0] 1797" xfId="35232" hidden="1"/>
    <cellStyle name="Comma [0] 1798" xfId="5811" hidden="1"/>
    <cellStyle name="Comma [0] 1798" xfId="35234" hidden="1"/>
    <cellStyle name="Comma [0] 1799" xfId="5797" hidden="1"/>
    <cellStyle name="Comma [0] 1799" xfId="35220" hidden="1"/>
    <cellStyle name="Comma [0] 18" xfId="2186" hidden="1"/>
    <cellStyle name="Comma [0] 18" xfId="31609" hidden="1"/>
    <cellStyle name="Comma [0] 180" xfId="2528" hidden="1"/>
    <cellStyle name="Comma [0] 180" xfId="31951" hidden="1"/>
    <cellStyle name="Comma [0] 1800" xfId="5784" hidden="1"/>
    <cellStyle name="Comma [0] 1800" xfId="35207" hidden="1"/>
    <cellStyle name="Comma [0] 1801" xfId="5808" hidden="1"/>
    <cellStyle name="Comma [0] 1801" xfId="35231" hidden="1"/>
    <cellStyle name="Comma [0] 1802" xfId="5774" hidden="1"/>
    <cellStyle name="Comma [0] 1802" xfId="35197" hidden="1"/>
    <cellStyle name="Comma [0] 1803" xfId="5746" hidden="1"/>
    <cellStyle name="Comma [0] 1803" xfId="35169" hidden="1"/>
    <cellStyle name="Comma [0] 1804" xfId="5813" hidden="1"/>
    <cellStyle name="Comma [0] 1804" xfId="35236" hidden="1"/>
    <cellStyle name="Comma [0] 1805" xfId="5770" hidden="1"/>
    <cellStyle name="Comma [0] 1805" xfId="35193" hidden="1"/>
    <cellStyle name="Comma [0] 1806" xfId="5804" hidden="1"/>
    <cellStyle name="Comma [0] 1806" xfId="35227" hidden="1"/>
    <cellStyle name="Comma [0] 1807" xfId="5817" hidden="1"/>
    <cellStyle name="Comma [0] 1807" xfId="35240" hidden="1"/>
    <cellStyle name="Comma [0] 1808" xfId="5819" hidden="1"/>
    <cellStyle name="Comma [0] 1808" xfId="35242" hidden="1"/>
    <cellStyle name="Comma [0] 1809" xfId="5687" hidden="1"/>
    <cellStyle name="Comma [0] 1809" xfId="35110" hidden="1"/>
    <cellStyle name="Comma [0] 181" xfId="2536" hidden="1"/>
    <cellStyle name="Comma [0] 181" xfId="31959" hidden="1"/>
    <cellStyle name="Comma [0] 1810" xfId="5807" hidden="1"/>
    <cellStyle name="Comma [0] 1810" xfId="35230" hidden="1"/>
    <cellStyle name="Comma [0] 1811" xfId="5747" hidden="1"/>
    <cellStyle name="Comma [0] 1811" xfId="35170" hidden="1"/>
    <cellStyle name="Comma [0] 1812" xfId="5781" hidden="1"/>
    <cellStyle name="Comma [0] 1812" xfId="35204" hidden="1"/>
    <cellStyle name="Comma [0] 1813" xfId="5794" hidden="1"/>
    <cellStyle name="Comma [0] 1813" xfId="35217" hidden="1"/>
    <cellStyle name="Comma [0] 1814" xfId="5822" hidden="1"/>
    <cellStyle name="Comma [0] 1814" xfId="35245" hidden="1"/>
    <cellStyle name="Comma [0] 1815" xfId="5785" hidden="1"/>
    <cellStyle name="Comma [0] 1815" xfId="35208" hidden="1"/>
    <cellStyle name="Comma [0] 1816" xfId="5745" hidden="1"/>
    <cellStyle name="Comma [0] 1816" xfId="35168" hidden="1"/>
    <cellStyle name="Comma [0] 1817" xfId="5825" hidden="1"/>
    <cellStyle name="Comma [0] 1817" xfId="35248" hidden="1"/>
    <cellStyle name="Comma [0] 1818" xfId="5827" hidden="1"/>
    <cellStyle name="Comma [0] 1818" xfId="35250" hidden="1"/>
    <cellStyle name="Comma [0] 1819" xfId="5546" hidden="1"/>
    <cellStyle name="Comma [0] 1819" xfId="34969" hidden="1"/>
    <cellStyle name="Comma [0] 182" xfId="2059" hidden="1"/>
    <cellStyle name="Comma [0] 182" xfId="31482" hidden="1"/>
    <cellStyle name="Comma [0] 1820" xfId="5528" hidden="1"/>
    <cellStyle name="Comma [0] 1820" xfId="34951" hidden="1"/>
    <cellStyle name="Comma [0] 1821" xfId="5831" hidden="1"/>
    <cellStyle name="Comma [0] 1821" xfId="35254" hidden="1"/>
    <cellStyle name="Comma [0] 1822" xfId="5838" hidden="1"/>
    <cellStyle name="Comma [0] 1822" xfId="35261" hidden="1"/>
    <cellStyle name="Comma [0] 1823" xfId="5840" hidden="1"/>
    <cellStyle name="Comma [0] 1823" xfId="35263" hidden="1"/>
    <cellStyle name="Comma [0] 1824" xfId="5830" hidden="1"/>
    <cellStyle name="Comma [0] 1824" xfId="35253" hidden="1"/>
    <cellStyle name="Comma [0] 1825" xfId="5836" hidden="1"/>
    <cellStyle name="Comma [0] 1825" xfId="35259" hidden="1"/>
    <cellStyle name="Comma [0] 1826" xfId="5843" hidden="1"/>
    <cellStyle name="Comma [0] 1826" xfId="35266" hidden="1"/>
    <cellStyle name="Comma [0] 1827" xfId="5845" hidden="1"/>
    <cellStyle name="Comma [0] 1827" xfId="35268" hidden="1"/>
    <cellStyle name="Comma [0] 1828" xfId="5620" hidden="1"/>
    <cellStyle name="Comma [0] 1828" xfId="35043" hidden="1"/>
    <cellStyle name="Comma [0] 1829" xfId="5576" hidden="1"/>
    <cellStyle name="Comma [0] 1829" xfId="34999" hidden="1"/>
    <cellStyle name="Comma [0] 183" xfId="2522" hidden="1"/>
    <cellStyle name="Comma [0] 183" xfId="31945" hidden="1"/>
    <cellStyle name="Comma [0] 1830" xfId="5856" hidden="1"/>
    <cellStyle name="Comma [0] 1830" xfId="35279" hidden="1"/>
    <cellStyle name="Comma [0] 1831" xfId="5865" hidden="1"/>
    <cellStyle name="Comma [0] 1831" xfId="35288" hidden="1"/>
    <cellStyle name="Comma [0] 1832" xfId="5876" hidden="1"/>
    <cellStyle name="Comma [0] 1832" xfId="35299" hidden="1"/>
    <cellStyle name="Comma [0] 1833" xfId="5882" hidden="1"/>
    <cellStyle name="Comma [0] 1833" xfId="35305" hidden="1"/>
    <cellStyle name="Comma [0] 1834" xfId="5864" hidden="1"/>
    <cellStyle name="Comma [0] 1834" xfId="35287" hidden="1"/>
    <cellStyle name="Comma [0] 1835" xfId="5874" hidden="1"/>
    <cellStyle name="Comma [0] 1835" xfId="35297" hidden="1"/>
    <cellStyle name="Comma [0] 1836" xfId="5894" hidden="1"/>
    <cellStyle name="Comma [0] 1836" xfId="35317" hidden="1"/>
    <cellStyle name="Comma [0] 1837" xfId="5896" hidden="1"/>
    <cellStyle name="Comma [0] 1837" xfId="35319" hidden="1"/>
    <cellStyle name="Comma [0] 1838" xfId="5847" hidden="1"/>
    <cellStyle name="Comma [0] 1838" xfId="35270" hidden="1"/>
    <cellStyle name="Comma [0] 1839" xfId="5541" hidden="1"/>
    <cellStyle name="Comma [0] 1839" xfId="34964" hidden="1"/>
    <cellStyle name="Comma [0] 184" xfId="2555" hidden="1"/>
    <cellStyle name="Comma [0] 184" xfId="31978" hidden="1"/>
    <cellStyle name="Comma [0] 1840" xfId="5850" hidden="1"/>
    <cellStyle name="Comma [0] 1840" xfId="35273" hidden="1"/>
    <cellStyle name="Comma [0] 1841" xfId="5575" hidden="1"/>
    <cellStyle name="Comma [0] 1841" xfId="34998" hidden="1"/>
    <cellStyle name="Comma [0] 1842" xfId="5574" hidden="1"/>
    <cellStyle name="Comma [0] 1842" xfId="34997" hidden="1"/>
    <cellStyle name="Comma [0] 1843" xfId="5901" hidden="1"/>
    <cellStyle name="Comma [0] 1843" xfId="35324" hidden="1"/>
    <cellStyle name="Comma [0] 1844" xfId="5543" hidden="1"/>
    <cellStyle name="Comma [0] 1844" xfId="34966" hidden="1"/>
    <cellStyle name="Comma [0] 1845" xfId="5577" hidden="1"/>
    <cellStyle name="Comma [0] 1845" xfId="35000" hidden="1"/>
    <cellStyle name="Comma [0] 1846" xfId="5913" hidden="1"/>
    <cellStyle name="Comma [0] 1846" xfId="35336" hidden="1"/>
    <cellStyle name="Comma [0] 1847" xfId="5915" hidden="1"/>
    <cellStyle name="Comma [0] 1847" xfId="35338" hidden="1"/>
    <cellStyle name="Comma [0] 1848" xfId="5904" hidden="1"/>
    <cellStyle name="Comma [0] 1848" xfId="35327" hidden="1"/>
    <cellStyle name="Comma [0] 1849" xfId="5912" hidden="1"/>
    <cellStyle name="Comma [0] 1849" xfId="35335" hidden="1"/>
    <cellStyle name="Comma [0] 185" xfId="2563" hidden="1"/>
    <cellStyle name="Comma [0] 185" xfId="31986" hidden="1"/>
    <cellStyle name="Comma [0] 1850" xfId="5539" hidden="1"/>
    <cellStyle name="Comma [0] 1850" xfId="34962" hidden="1"/>
    <cellStyle name="Comma [0] 1851" xfId="5898" hidden="1"/>
    <cellStyle name="Comma [0] 1851" xfId="35321" hidden="1"/>
    <cellStyle name="Comma [0] 1852" xfId="5931" hidden="1"/>
    <cellStyle name="Comma [0] 1852" xfId="35354" hidden="1"/>
    <cellStyle name="Comma [0] 1853" xfId="5939" hidden="1"/>
    <cellStyle name="Comma [0] 1853" xfId="35362" hidden="1"/>
    <cellStyle name="Comma [0] 1854" xfId="5848" hidden="1"/>
    <cellStyle name="Comma [0] 1854" xfId="35271" hidden="1"/>
    <cellStyle name="Comma [0] 1855" xfId="5927" hidden="1"/>
    <cellStyle name="Comma [0] 1855" xfId="35350" hidden="1"/>
    <cellStyle name="Comma [0] 1856" xfId="5948" hidden="1"/>
    <cellStyle name="Comma [0] 1856" xfId="35371" hidden="1"/>
    <cellStyle name="Comma [0] 1857" xfId="5950" hidden="1"/>
    <cellStyle name="Comma [0] 1857" xfId="35373" hidden="1"/>
    <cellStyle name="Comma [0] 1858" xfId="5909" hidden="1"/>
    <cellStyle name="Comma [0] 1858" xfId="35332" hidden="1"/>
    <cellStyle name="Comma [0] 1859" xfId="5854" hidden="1"/>
    <cellStyle name="Comma [0] 1859" xfId="35277" hidden="1"/>
    <cellStyle name="Comma [0] 186" xfId="2472" hidden="1"/>
    <cellStyle name="Comma [0] 186" xfId="31895" hidden="1"/>
    <cellStyle name="Comma [0] 1860" xfId="5907" hidden="1"/>
    <cellStyle name="Comma [0] 1860" xfId="35330" hidden="1"/>
    <cellStyle name="Comma [0] 1861" xfId="5891" hidden="1"/>
    <cellStyle name="Comma [0] 1861" xfId="35314" hidden="1"/>
    <cellStyle name="Comma [0] 1862" xfId="5887" hidden="1"/>
    <cellStyle name="Comma [0] 1862" xfId="35310" hidden="1"/>
    <cellStyle name="Comma [0] 1863" xfId="5958" hidden="1"/>
    <cellStyle name="Comma [0] 1863" xfId="35381" hidden="1"/>
    <cellStyle name="Comma [0] 1864" xfId="5531" hidden="1"/>
    <cellStyle name="Comma [0] 1864" xfId="34954" hidden="1"/>
    <cellStyle name="Comma [0] 1865" xfId="5619" hidden="1"/>
    <cellStyle name="Comma [0] 1865" xfId="35042" hidden="1"/>
    <cellStyle name="Comma [0] 1866" xfId="5966" hidden="1"/>
    <cellStyle name="Comma [0] 1866" xfId="35389" hidden="1"/>
    <cellStyle name="Comma [0] 1867" xfId="5968" hidden="1"/>
    <cellStyle name="Comma [0] 1867" xfId="35391" hidden="1"/>
    <cellStyle name="Comma [0] 1868" xfId="5917" hidden="1"/>
    <cellStyle name="Comma [0] 1868" xfId="35340" hidden="1"/>
    <cellStyle name="Comma [0] 1869" xfId="5893" hidden="1"/>
    <cellStyle name="Comma [0] 1869" xfId="35316" hidden="1"/>
    <cellStyle name="Comma [0] 187" xfId="2551" hidden="1"/>
    <cellStyle name="Comma [0] 187" xfId="31974" hidden="1"/>
    <cellStyle name="Comma [0] 1870" xfId="5928" hidden="1"/>
    <cellStyle name="Comma [0] 1870" xfId="35351" hidden="1"/>
    <cellStyle name="Comma [0] 1871" xfId="5860" hidden="1"/>
    <cellStyle name="Comma [0] 1871" xfId="35283" hidden="1"/>
    <cellStyle name="Comma [0] 1872" xfId="5930" hidden="1"/>
    <cellStyle name="Comma [0] 1872" xfId="35353" hidden="1"/>
    <cellStyle name="Comma [0] 1873" xfId="5975" hidden="1"/>
    <cellStyle name="Comma [0] 1873" xfId="35398" hidden="1"/>
    <cellStyle name="Comma [0] 1874" xfId="5918" hidden="1"/>
    <cellStyle name="Comma [0] 1874" xfId="35341" hidden="1"/>
    <cellStyle name="Comma [0] 1875" xfId="5875" hidden="1"/>
    <cellStyle name="Comma [0] 1875" xfId="35298" hidden="1"/>
    <cellStyle name="Comma [0] 1876" xfId="5981" hidden="1"/>
    <cellStyle name="Comma [0] 1876" xfId="35404" hidden="1"/>
    <cellStyle name="Comma [0] 1877" xfId="5983" hidden="1"/>
    <cellStyle name="Comma [0] 1877" xfId="35406" hidden="1"/>
    <cellStyle name="Comma [0] 1878" xfId="5936" hidden="1"/>
    <cellStyle name="Comma [0] 1878" xfId="35359" hidden="1"/>
    <cellStyle name="Comma [0] 1879" xfId="5942" hidden="1"/>
    <cellStyle name="Comma [0] 1879" xfId="35365" hidden="1"/>
    <cellStyle name="Comma [0] 188" xfId="2572" hidden="1"/>
    <cellStyle name="Comma [0] 188" xfId="31995" hidden="1"/>
    <cellStyle name="Comma [0] 1880" xfId="5568" hidden="1"/>
    <cellStyle name="Comma [0] 1880" xfId="34991" hidden="1"/>
    <cellStyle name="Comma [0] 1881" xfId="5892" hidden="1"/>
    <cellStyle name="Comma [0] 1881" xfId="35315" hidden="1"/>
    <cellStyle name="Comma [0] 1882" xfId="5900" hidden="1"/>
    <cellStyle name="Comma [0] 1882" xfId="35323" hidden="1"/>
    <cellStyle name="Comma [0] 1883" xfId="5989" hidden="1"/>
    <cellStyle name="Comma [0] 1883" xfId="35412" hidden="1"/>
    <cellStyle name="Comma [0] 1884" xfId="5903" hidden="1"/>
    <cellStyle name="Comma [0] 1884" xfId="35326" hidden="1"/>
    <cellStyle name="Comma [0] 1885" xfId="5863" hidden="1"/>
    <cellStyle name="Comma [0] 1885" xfId="35286" hidden="1"/>
    <cellStyle name="Comma [0] 1886" xfId="5994" hidden="1"/>
    <cellStyle name="Comma [0] 1886" xfId="35417" hidden="1"/>
    <cellStyle name="Comma [0] 1887" xfId="5996" hidden="1"/>
    <cellStyle name="Comma [0] 1887" xfId="35419" hidden="1"/>
    <cellStyle name="Comma [0] 1888" xfId="5955" hidden="1"/>
    <cellStyle name="Comma [0] 1888" xfId="35378" hidden="1"/>
    <cellStyle name="Comma [0] 1889" xfId="5961" hidden="1"/>
    <cellStyle name="Comma [0] 1889" xfId="35384" hidden="1"/>
    <cellStyle name="Comma [0] 189" xfId="2574" hidden="1"/>
    <cellStyle name="Comma [0] 189" xfId="31997" hidden="1"/>
    <cellStyle name="Comma [0] 1890" xfId="5862" hidden="1"/>
    <cellStyle name="Comma [0] 1890" xfId="35285" hidden="1"/>
    <cellStyle name="Comma [0] 1891" xfId="5943" hidden="1"/>
    <cellStyle name="Comma [0] 1891" xfId="35366" hidden="1"/>
    <cellStyle name="Comma [0] 1892" xfId="5922" hidden="1"/>
    <cellStyle name="Comma [0] 1892" xfId="35345" hidden="1"/>
    <cellStyle name="Comma [0] 1893" xfId="6000" hidden="1"/>
    <cellStyle name="Comma [0] 1893" xfId="35423" hidden="1"/>
    <cellStyle name="Comma [0] 1894" xfId="5941" hidden="1"/>
    <cellStyle name="Comma [0] 1894" xfId="35364" hidden="1"/>
    <cellStyle name="Comma [0] 1895" xfId="5879" hidden="1"/>
    <cellStyle name="Comma [0] 1895" xfId="35302" hidden="1"/>
    <cellStyle name="Comma [0] 1896" xfId="6007" hidden="1"/>
    <cellStyle name="Comma [0] 1896" xfId="35430" hidden="1"/>
    <cellStyle name="Comma [0] 1897" xfId="6009" hidden="1"/>
    <cellStyle name="Comma [0] 1897" xfId="35432" hidden="1"/>
    <cellStyle name="Comma [0] 1898" xfId="5973" hidden="1"/>
    <cellStyle name="Comma [0] 1898" xfId="35396" hidden="1"/>
    <cellStyle name="Comma [0] 1899" xfId="5978" hidden="1"/>
    <cellStyle name="Comma [0] 1899" xfId="35401" hidden="1"/>
    <cellStyle name="Comma [0] 19" xfId="2211" hidden="1"/>
    <cellStyle name="Comma [0] 19" xfId="31634" hidden="1"/>
    <cellStyle name="Comma [0] 190" xfId="2533" hidden="1"/>
    <cellStyle name="Comma [0] 190" xfId="31956" hidden="1"/>
    <cellStyle name="Comma [0] 1900" xfId="5542" hidden="1"/>
    <cellStyle name="Comma [0] 1900" xfId="34965" hidden="1"/>
    <cellStyle name="Comma [0] 1901" xfId="5962" hidden="1"/>
    <cellStyle name="Comma [0] 1901" xfId="35385" hidden="1"/>
    <cellStyle name="Comma [0] 1902" xfId="5867" hidden="1"/>
    <cellStyle name="Comma [0] 1902" xfId="35290" hidden="1"/>
    <cellStyle name="Comma [0] 1903" xfId="6013" hidden="1"/>
    <cellStyle name="Comma [0] 1903" xfId="35436" hidden="1"/>
    <cellStyle name="Comma [0] 1904" xfId="5960" hidden="1"/>
    <cellStyle name="Comma [0] 1904" xfId="35383" hidden="1"/>
    <cellStyle name="Comma [0] 1905" xfId="5899" hidden="1"/>
    <cellStyle name="Comma [0] 1905" xfId="35322" hidden="1"/>
    <cellStyle name="Comma [0] 1906" xfId="6017" hidden="1"/>
    <cellStyle name="Comma [0] 1906" xfId="35440" hidden="1"/>
    <cellStyle name="Comma [0] 1907" xfId="6019" hidden="1"/>
    <cellStyle name="Comma [0] 1907" xfId="35442" hidden="1"/>
    <cellStyle name="Comma [0] 1908" xfId="5987" hidden="1"/>
    <cellStyle name="Comma [0] 1908" xfId="35410" hidden="1"/>
    <cellStyle name="Comma [0] 1909" xfId="5991" hidden="1"/>
    <cellStyle name="Comma [0] 1909" xfId="35414" hidden="1"/>
    <cellStyle name="Comma [0] 191" xfId="2478" hidden="1"/>
    <cellStyle name="Comma [0] 191" xfId="31901" hidden="1"/>
    <cellStyle name="Comma [0] 1910" xfId="5881" hidden="1"/>
    <cellStyle name="Comma [0] 1910" xfId="35304" hidden="1"/>
    <cellStyle name="Comma [0] 1911" xfId="5979" hidden="1"/>
    <cellStyle name="Comma [0] 1911" xfId="35402" hidden="1"/>
    <cellStyle name="Comma [0] 1912" xfId="5871" hidden="1"/>
    <cellStyle name="Comma [0] 1912" xfId="35294" hidden="1"/>
    <cellStyle name="Comma [0] 1913" xfId="6023" hidden="1"/>
    <cellStyle name="Comma [0] 1913" xfId="35446" hidden="1"/>
    <cellStyle name="Comma [0] 1914" xfId="5977" hidden="1"/>
    <cellStyle name="Comma [0] 1914" xfId="35400" hidden="1"/>
    <cellStyle name="Comma [0] 1915" xfId="5946" hidden="1"/>
    <cellStyle name="Comma [0] 1915" xfId="35369" hidden="1"/>
    <cellStyle name="Comma [0] 1916" xfId="6027" hidden="1"/>
    <cellStyle name="Comma [0] 1916" xfId="35450" hidden="1"/>
    <cellStyle name="Comma [0] 1917" xfId="6029" hidden="1"/>
    <cellStyle name="Comma [0] 1917" xfId="35452" hidden="1"/>
    <cellStyle name="Comma [0] 1918" xfId="6015" hidden="1"/>
    <cellStyle name="Comma [0] 1918" xfId="35438" hidden="1"/>
    <cellStyle name="Comma [0] 1919" xfId="6002" hidden="1"/>
    <cellStyle name="Comma [0] 1919" xfId="35425" hidden="1"/>
    <cellStyle name="Comma [0] 192" xfId="2531" hidden="1"/>
    <cellStyle name="Comma [0] 192" xfId="31954" hidden="1"/>
    <cellStyle name="Comma [0] 1920" xfId="6026" hidden="1"/>
    <cellStyle name="Comma [0] 1920" xfId="35449" hidden="1"/>
    <cellStyle name="Comma [0] 1921" xfId="5992" hidden="1"/>
    <cellStyle name="Comma [0] 1921" xfId="35415" hidden="1"/>
    <cellStyle name="Comma [0] 1922" xfId="5964" hidden="1"/>
    <cellStyle name="Comma [0] 1922" xfId="35387" hidden="1"/>
    <cellStyle name="Comma [0] 1923" xfId="6031" hidden="1"/>
    <cellStyle name="Comma [0] 1923" xfId="35454" hidden="1"/>
    <cellStyle name="Comma [0] 1924" xfId="5988" hidden="1"/>
    <cellStyle name="Comma [0] 1924" xfId="35411" hidden="1"/>
    <cellStyle name="Comma [0] 1925" xfId="6022" hidden="1"/>
    <cellStyle name="Comma [0] 1925" xfId="35445" hidden="1"/>
    <cellStyle name="Comma [0] 1926" xfId="6035" hidden="1"/>
    <cellStyle name="Comma [0] 1926" xfId="35458" hidden="1"/>
    <cellStyle name="Comma [0] 1927" xfId="6037" hidden="1"/>
    <cellStyle name="Comma [0] 1927" xfId="35460" hidden="1"/>
    <cellStyle name="Comma [0] 1928" xfId="5905" hidden="1"/>
    <cellStyle name="Comma [0] 1928" xfId="35328" hidden="1"/>
    <cellStyle name="Comma [0] 1929" xfId="6025" hidden="1"/>
    <cellStyle name="Comma [0] 1929" xfId="35448" hidden="1"/>
    <cellStyle name="Comma [0] 193" xfId="2515" hidden="1"/>
    <cellStyle name="Comma [0] 193" xfId="31938" hidden="1"/>
    <cellStyle name="Comma [0] 1930" xfId="5965" hidden="1"/>
    <cellStyle name="Comma [0] 1930" xfId="35388" hidden="1"/>
    <cellStyle name="Comma [0] 1931" xfId="5999" hidden="1"/>
    <cellStyle name="Comma [0] 1931" xfId="35422" hidden="1"/>
    <cellStyle name="Comma [0] 1932" xfId="6012" hidden="1"/>
    <cellStyle name="Comma [0] 1932" xfId="35435" hidden="1"/>
    <cellStyle name="Comma [0] 1933" xfId="6040" hidden="1"/>
    <cellStyle name="Comma [0] 1933" xfId="35463" hidden="1"/>
    <cellStyle name="Comma [0] 1934" xfId="6003" hidden="1"/>
    <cellStyle name="Comma [0] 1934" xfId="35426" hidden="1"/>
    <cellStyle name="Comma [0] 1935" xfId="5963" hidden="1"/>
    <cellStyle name="Comma [0] 1935" xfId="35386" hidden="1"/>
    <cellStyle name="Comma [0] 1936" xfId="6042" hidden="1"/>
    <cellStyle name="Comma [0] 1936" xfId="35465" hidden="1"/>
    <cellStyle name="Comma [0] 1937" xfId="6044" hidden="1"/>
    <cellStyle name="Comma [0] 1937" xfId="35467" hidden="1"/>
    <cellStyle name="Comma [0] 1938" xfId="5556" hidden="1"/>
    <cellStyle name="Comma [0] 1938" xfId="34979" hidden="1"/>
    <cellStyle name="Comma [0] 1939" xfId="5553" hidden="1"/>
    <cellStyle name="Comma [0] 1939" xfId="34976" hidden="1"/>
    <cellStyle name="Comma [0] 194" xfId="2511" hidden="1"/>
    <cellStyle name="Comma [0] 194" xfId="31934" hidden="1"/>
    <cellStyle name="Comma [0] 1940" xfId="6050" hidden="1"/>
    <cellStyle name="Comma [0] 1940" xfId="35473" hidden="1"/>
    <cellStyle name="Comma [0] 1941" xfId="6056" hidden="1"/>
    <cellStyle name="Comma [0] 1941" xfId="35479" hidden="1"/>
    <cellStyle name="Comma [0] 1942" xfId="6058" hidden="1"/>
    <cellStyle name="Comma [0] 1942" xfId="35481" hidden="1"/>
    <cellStyle name="Comma [0] 1943" xfId="6049" hidden="1"/>
    <cellStyle name="Comma [0] 1943" xfId="35472" hidden="1"/>
    <cellStyle name="Comma [0] 1944" xfId="6054" hidden="1"/>
    <cellStyle name="Comma [0] 1944" xfId="35477" hidden="1"/>
    <cellStyle name="Comma [0] 1945" xfId="6060" hidden="1"/>
    <cellStyle name="Comma [0] 1945" xfId="35483" hidden="1"/>
    <cellStyle name="Comma [0] 1946" xfId="6062" hidden="1"/>
    <cellStyle name="Comma [0] 1946" xfId="35485" hidden="1"/>
    <cellStyle name="Comma [0] 1947" xfId="5579" hidden="1"/>
    <cellStyle name="Comma [0] 1947" xfId="35002" hidden="1"/>
    <cellStyle name="Comma [0] 1948" xfId="5581" hidden="1"/>
    <cellStyle name="Comma [0] 1948" xfId="35004" hidden="1"/>
    <cellStyle name="Comma [0] 1949" xfId="6073" hidden="1"/>
    <cellStyle name="Comma [0] 1949" xfId="35496" hidden="1"/>
    <cellStyle name="Comma [0] 195" xfId="2582" hidden="1"/>
    <cellStyle name="Comma [0] 195" xfId="32005" hidden="1"/>
    <cellStyle name="Comma [0] 1950" xfId="6082" hidden="1"/>
    <cellStyle name="Comma [0] 1950" xfId="35505" hidden="1"/>
    <cellStyle name="Comma [0] 1951" xfId="6093" hidden="1"/>
    <cellStyle name="Comma [0] 1951" xfId="35516" hidden="1"/>
    <cellStyle name="Comma [0] 1952" xfId="6099" hidden="1"/>
    <cellStyle name="Comma [0] 1952" xfId="35522" hidden="1"/>
    <cellStyle name="Comma [0] 1953" xfId="6081" hidden="1"/>
    <cellStyle name="Comma [0] 1953" xfId="35504" hidden="1"/>
    <cellStyle name="Comma [0] 1954" xfId="6091" hidden="1"/>
    <cellStyle name="Comma [0] 1954" xfId="35514" hidden="1"/>
    <cellStyle name="Comma [0] 1955" xfId="6111" hidden="1"/>
    <cellStyle name="Comma [0] 1955" xfId="35534" hidden="1"/>
    <cellStyle name="Comma [0] 1956" xfId="6113" hidden="1"/>
    <cellStyle name="Comma [0] 1956" xfId="35536" hidden="1"/>
    <cellStyle name="Comma [0] 1957" xfId="6064" hidden="1"/>
    <cellStyle name="Comma [0] 1957" xfId="35487" hidden="1"/>
    <cellStyle name="Comma [0] 1958" xfId="5561" hidden="1"/>
    <cellStyle name="Comma [0] 1958" xfId="34984" hidden="1"/>
    <cellStyle name="Comma [0] 1959" xfId="6067" hidden="1"/>
    <cellStyle name="Comma [0] 1959" xfId="35490" hidden="1"/>
    <cellStyle name="Comma [0] 196" xfId="2454" hidden="1"/>
    <cellStyle name="Comma [0] 196" xfId="31877" hidden="1"/>
    <cellStyle name="Comma [0] 1960" xfId="5566" hidden="1"/>
    <cellStyle name="Comma [0] 1960" xfId="34989" hidden="1"/>
    <cellStyle name="Comma [0] 1961" xfId="5550" hidden="1"/>
    <cellStyle name="Comma [0] 1961" xfId="34973" hidden="1"/>
    <cellStyle name="Comma [0] 1962" xfId="6118" hidden="1"/>
    <cellStyle name="Comma [0] 1962" xfId="35541" hidden="1"/>
    <cellStyle name="Comma [0] 1963" xfId="5559" hidden="1"/>
    <cellStyle name="Comma [0] 1963" xfId="34982" hidden="1"/>
    <cellStyle name="Comma [0] 1964" xfId="5580" hidden="1"/>
    <cellStyle name="Comma [0] 1964" xfId="35003" hidden="1"/>
    <cellStyle name="Comma [0] 1965" xfId="6130" hidden="1"/>
    <cellStyle name="Comma [0] 1965" xfId="35553" hidden="1"/>
    <cellStyle name="Comma [0] 1966" xfId="6132" hidden="1"/>
    <cellStyle name="Comma [0] 1966" xfId="35555" hidden="1"/>
    <cellStyle name="Comma [0] 1967" xfId="6121" hidden="1"/>
    <cellStyle name="Comma [0] 1967" xfId="35544" hidden="1"/>
    <cellStyle name="Comma [0] 1968" xfId="6129" hidden="1"/>
    <cellStyle name="Comma [0] 1968" xfId="35552" hidden="1"/>
    <cellStyle name="Comma [0] 1969" xfId="5563" hidden="1"/>
    <cellStyle name="Comma [0] 1969" xfId="34986" hidden="1"/>
    <cellStyle name="Comma [0] 197" xfId="2025" hidden="1"/>
    <cellStyle name="Comma [0] 197" xfId="31448" hidden="1"/>
    <cellStyle name="Comma [0] 1970" xfId="6115" hidden="1"/>
    <cellStyle name="Comma [0] 1970" xfId="35538" hidden="1"/>
    <cellStyle name="Comma [0] 1971" xfId="6148" hidden="1"/>
    <cellStyle name="Comma [0] 1971" xfId="35571" hidden="1"/>
    <cellStyle name="Comma [0] 1972" xfId="6156" hidden="1"/>
    <cellStyle name="Comma [0] 1972" xfId="35579" hidden="1"/>
    <cellStyle name="Comma [0] 1973" xfId="6065" hidden="1"/>
    <cellStyle name="Comma [0] 1973" xfId="35488" hidden="1"/>
    <cellStyle name="Comma [0] 1974" xfId="6144" hidden="1"/>
    <cellStyle name="Comma [0] 1974" xfId="35567" hidden="1"/>
    <cellStyle name="Comma [0] 1975" xfId="6165" hidden="1"/>
    <cellStyle name="Comma [0] 1975" xfId="35588" hidden="1"/>
    <cellStyle name="Comma [0] 1976" xfId="6167" hidden="1"/>
    <cellStyle name="Comma [0] 1976" xfId="35590" hidden="1"/>
    <cellStyle name="Comma [0] 1977" xfId="6126" hidden="1"/>
    <cellStyle name="Comma [0] 1977" xfId="35549" hidden="1"/>
    <cellStyle name="Comma [0] 1978" xfId="6071" hidden="1"/>
    <cellStyle name="Comma [0] 1978" xfId="35494" hidden="1"/>
    <cellStyle name="Comma [0] 1979" xfId="6124" hidden="1"/>
    <cellStyle name="Comma [0] 1979" xfId="35547" hidden="1"/>
    <cellStyle name="Comma [0] 198" xfId="2590" hidden="1"/>
    <cellStyle name="Comma [0] 198" xfId="32013" hidden="1"/>
    <cellStyle name="Comma [0] 1980" xfId="6108" hidden="1"/>
    <cellStyle name="Comma [0] 1980" xfId="35531" hidden="1"/>
    <cellStyle name="Comma [0] 1981" xfId="6104" hidden="1"/>
    <cellStyle name="Comma [0] 1981" xfId="35527" hidden="1"/>
    <cellStyle name="Comma [0] 1982" xfId="6175" hidden="1"/>
    <cellStyle name="Comma [0] 1982" xfId="35598" hidden="1"/>
    <cellStyle name="Comma [0] 1983" xfId="6047" hidden="1"/>
    <cellStyle name="Comma [0] 1983" xfId="35470" hidden="1"/>
    <cellStyle name="Comma [0] 1984" xfId="5529" hidden="1"/>
    <cellStyle name="Comma [0] 1984" xfId="34952" hidden="1"/>
    <cellStyle name="Comma [0] 1985" xfId="6183" hidden="1"/>
    <cellStyle name="Comma [0] 1985" xfId="35606" hidden="1"/>
    <cellStyle name="Comma [0] 1986" xfId="6185" hidden="1"/>
    <cellStyle name="Comma [0] 1986" xfId="35608" hidden="1"/>
    <cellStyle name="Comma [0] 1987" xfId="6134" hidden="1"/>
    <cellStyle name="Comma [0] 1987" xfId="35557" hidden="1"/>
    <cellStyle name="Comma [0] 1988" xfId="6110" hidden="1"/>
    <cellStyle name="Comma [0] 1988" xfId="35533" hidden="1"/>
    <cellStyle name="Comma [0] 1989" xfId="6145" hidden="1"/>
    <cellStyle name="Comma [0] 1989" xfId="35568" hidden="1"/>
    <cellStyle name="Comma [0] 199" xfId="2592" hidden="1"/>
    <cellStyle name="Comma [0] 199" xfId="32015" hidden="1"/>
    <cellStyle name="Comma [0] 1990" xfId="6077" hidden="1"/>
    <cellStyle name="Comma [0] 1990" xfId="35500" hidden="1"/>
    <cellStyle name="Comma [0] 1991" xfId="6147" hidden="1"/>
    <cellStyle name="Comma [0] 1991" xfId="35570" hidden="1"/>
    <cellStyle name="Comma [0] 1992" xfId="6192" hidden="1"/>
    <cellStyle name="Comma [0] 1992" xfId="35615" hidden="1"/>
    <cellStyle name="Comma [0] 1993" xfId="6135" hidden="1"/>
    <cellStyle name="Comma [0] 1993" xfId="35558" hidden="1"/>
    <cellStyle name="Comma [0] 1994" xfId="6092" hidden="1"/>
    <cellStyle name="Comma [0] 1994" xfId="35515" hidden="1"/>
    <cellStyle name="Comma [0] 1995" xfId="6198" hidden="1"/>
    <cellStyle name="Comma [0] 1995" xfId="35621" hidden="1"/>
    <cellStyle name="Comma [0] 1996" xfId="6200" hidden="1"/>
    <cellStyle name="Comma [0] 1996" xfId="35623" hidden="1"/>
    <cellStyle name="Comma [0] 1997" xfId="6153" hidden="1"/>
    <cellStyle name="Comma [0] 1997" xfId="35576" hidden="1"/>
    <cellStyle name="Comma [0] 1998" xfId="6159" hidden="1"/>
    <cellStyle name="Comma [0] 1998" xfId="35582" hidden="1"/>
    <cellStyle name="Comma [0] 1999" xfId="6046" hidden="1"/>
    <cellStyle name="Comma [0] 1999" xfId="35469" hidden="1"/>
    <cellStyle name="Comma [0] 2" xfId="2185" hidden="1"/>
    <cellStyle name="Comma [0] 2" xfId="31608" hidden="1"/>
    <cellStyle name="Comma [0] 20" xfId="2224" hidden="1"/>
    <cellStyle name="Comma [0] 20" xfId="31647" hidden="1"/>
    <cellStyle name="Comma [0] 200" xfId="2541" hidden="1"/>
    <cellStyle name="Comma [0] 200" xfId="31964" hidden="1"/>
    <cellStyle name="Comma [0] 2000" xfId="6109" hidden="1"/>
    <cellStyle name="Comma [0] 2000" xfId="35532" hidden="1"/>
    <cellStyle name="Comma [0] 2001" xfId="6117" hidden="1"/>
    <cellStyle name="Comma [0] 2001" xfId="35540" hidden="1"/>
    <cellStyle name="Comma [0] 2002" xfId="6206" hidden="1"/>
    <cellStyle name="Comma [0] 2002" xfId="35629" hidden="1"/>
    <cellStyle name="Comma [0] 2003" xfId="6120" hidden="1"/>
    <cellStyle name="Comma [0] 2003" xfId="35543" hidden="1"/>
    <cellStyle name="Comma [0] 2004" xfId="6080" hidden="1"/>
    <cellStyle name="Comma [0] 2004" xfId="35503" hidden="1"/>
    <cellStyle name="Comma [0] 2005" xfId="6211" hidden="1"/>
    <cellStyle name="Comma [0] 2005" xfId="35634" hidden="1"/>
    <cellStyle name="Comma [0] 2006" xfId="6213" hidden="1"/>
    <cellStyle name="Comma [0] 2006" xfId="35636" hidden="1"/>
    <cellStyle name="Comma [0] 2007" xfId="6172" hidden="1"/>
    <cellStyle name="Comma [0] 2007" xfId="35595" hidden="1"/>
    <cellStyle name="Comma [0] 2008" xfId="6178" hidden="1"/>
    <cellStyle name="Comma [0] 2008" xfId="35601" hidden="1"/>
    <cellStyle name="Comma [0] 2009" xfId="6079" hidden="1"/>
    <cellStyle name="Comma [0] 2009" xfId="35502" hidden="1"/>
    <cellStyle name="Comma [0] 201" xfId="2517" hidden="1"/>
    <cellStyle name="Comma [0] 201" xfId="31940" hidden="1"/>
    <cellStyle name="Comma [0] 2010" xfId="6160" hidden="1"/>
    <cellStyle name="Comma [0] 2010" xfId="35583" hidden="1"/>
    <cellStyle name="Comma [0] 2011" xfId="6139" hidden="1"/>
    <cellStyle name="Comma [0] 2011" xfId="35562" hidden="1"/>
    <cellStyle name="Comma [0] 2012" xfId="6217" hidden="1"/>
    <cellStyle name="Comma [0] 2012" xfId="35640" hidden="1"/>
    <cellStyle name="Comma [0] 2013" xfId="6158" hidden="1"/>
    <cellStyle name="Comma [0] 2013" xfId="35581" hidden="1"/>
    <cellStyle name="Comma [0] 2014" xfId="6096" hidden="1"/>
    <cellStyle name="Comma [0] 2014" xfId="35519" hidden="1"/>
    <cellStyle name="Comma [0] 2015" xfId="6224" hidden="1"/>
    <cellStyle name="Comma [0] 2015" xfId="35647" hidden="1"/>
    <cellStyle name="Comma [0] 2016" xfId="6226" hidden="1"/>
    <cellStyle name="Comma [0] 2016" xfId="35649" hidden="1"/>
    <cellStyle name="Comma [0] 2017" xfId="6190" hidden="1"/>
    <cellStyle name="Comma [0] 2017" xfId="35613" hidden="1"/>
    <cellStyle name="Comma [0] 2018" xfId="6195" hidden="1"/>
    <cellStyle name="Comma [0] 2018" xfId="35618" hidden="1"/>
    <cellStyle name="Comma [0] 2019" xfId="5560" hidden="1"/>
    <cellStyle name="Comma [0] 2019" xfId="34983" hidden="1"/>
    <cellStyle name="Comma [0] 202" xfId="2552" hidden="1"/>
    <cellStyle name="Comma [0] 202" xfId="31975" hidden="1"/>
    <cellStyle name="Comma [0] 2020" xfId="6179" hidden="1"/>
    <cellStyle name="Comma [0] 2020" xfId="35602" hidden="1"/>
    <cellStyle name="Comma [0] 2021" xfId="6084" hidden="1"/>
    <cellStyle name="Comma [0] 2021" xfId="35507" hidden="1"/>
    <cellStyle name="Comma [0] 2022" xfId="6230" hidden="1"/>
    <cellStyle name="Comma [0] 2022" xfId="35653" hidden="1"/>
    <cellStyle name="Comma [0] 2023" xfId="6177" hidden="1"/>
    <cellStyle name="Comma [0] 2023" xfId="35600" hidden="1"/>
    <cellStyle name="Comma [0] 2024" xfId="6116" hidden="1"/>
    <cellStyle name="Comma [0] 2024" xfId="35539" hidden="1"/>
    <cellStyle name="Comma [0] 2025" xfId="6234" hidden="1"/>
    <cellStyle name="Comma [0] 2025" xfId="35657" hidden="1"/>
    <cellStyle name="Comma [0] 2026" xfId="6236" hidden="1"/>
    <cellStyle name="Comma [0] 2026" xfId="35659" hidden="1"/>
    <cellStyle name="Comma [0] 2027" xfId="6204" hidden="1"/>
    <cellStyle name="Comma [0] 2027" xfId="35627" hidden="1"/>
    <cellStyle name="Comma [0] 2028" xfId="6208" hidden="1"/>
    <cellStyle name="Comma [0] 2028" xfId="35631" hidden="1"/>
    <cellStyle name="Comma [0] 2029" xfId="6098" hidden="1"/>
    <cellStyle name="Comma [0] 2029" xfId="35521" hidden="1"/>
    <cellStyle name="Comma [0] 203" xfId="2484" hidden="1"/>
    <cellStyle name="Comma [0] 203" xfId="31907" hidden="1"/>
    <cellStyle name="Comma [0] 2030" xfId="6196" hidden="1"/>
    <cellStyle name="Comma [0] 2030" xfId="35619" hidden="1"/>
    <cellStyle name="Comma [0] 2031" xfId="6088" hidden="1"/>
    <cellStyle name="Comma [0] 2031" xfId="35511" hidden="1"/>
    <cellStyle name="Comma [0] 2032" xfId="6240" hidden="1"/>
    <cellStyle name="Comma [0] 2032" xfId="35663" hidden="1"/>
    <cellStyle name="Comma [0] 2033" xfId="6194" hidden="1"/>
    <cellStyle name="Comma [0] 2033" xfId="35617" hidden="1"/>
    <cellStyle name="Comma [0] 2034" xfId="6163" hidden="1"/>
    <cellStyle name="Comma [0] 2034" xfId="35586" hidden="1"/>
    <cellStyle name="Comma [0] 2035" xfId="6244" hidden="1"/>
    <cellStyle name="Comma [0] 2035" xfId="35667" hidden="1"/>
    <cellStyle name="Comma [0] 2036" xfId="6246" hidden="1"/>
    <cellStyle name="Comma [0] 2036" xfId="35669" hidden="1"/>
    <cellStyle name="Comma [0] 2037" xfId="6232" hidden="1"/>
    <cellStyle name="Comma [0] 2037" xfId="35655" hidden="1"/>
    <cellStyle name="Comma [0] 2038" xfId="6219" hidden="1"/>
    <cellStyle name="Comma [0] 2038" xfId="35642" hidden="1"/>
    <cellStyle name="Comma [0] 2039" xfId="6243" hidden="1"/>
    <cellStyle name="Comma [0] 2039" xfId="35666" hidden="1"/>
    <cellStyle name="Comma [0] 204" xfId="2554" hidden="1"/>
    <cellStyle name="Comma [0] 204" xfId="31977" hidden="1"/>
    <cellStyle name="Comma [0] 2040" xfId="6209" hidden="1"/>
    <cellStyle name="Comma [0] 2040" xfId="35632" hidden="1"/>
    <cellStyle name="Comma [0] 2041" xfId="6181" hidden="1"/>
    <cellStyle name="Comma [0] 2041" xfId="35604" hidden="1"/>
    <cellStyle name="Comma [0] 2042" xfId="6248" hidden="1"/>
    <cellStyle name="Comma [0] 2042" xfId="35671" hidden="1"/>
    <cellStyle name="Comma [0] 2043" xfId="6205" hidden="1"/>
    <cellStyle name="Comma [0] 2043" xfId="35628" hidden="1"/>
    <cellStyle name="Comma [0] 2044" xfId="6239" hidden="1"/>
    <cellStyle name="Comma [0] 2044" xfId="35662" hidden="1"/>
    <cellStyle name="Comma [0] 2045" xfId="6252" hidden="1"/>
    <cellStyle name="Comma [0] 2045" xfId="35675" hidden="1"/>
    <cellStyle name="Comma [0] 2046" xfId="6254" hidden="1"/>
    <cellStyle name="Comma [0] 2046" xfId="35677" hidden="1"/>
    <cellStyle name="Comma [0] 2047" xfId="6122" hidden="1"/>
    <cellStyle name="Comma [0] 2047" xfId="35545" hidden="1"/>
    <cellStyle name="Comma [0] 2048" xfId="6242" hidden="1"/>
    <cellStyle name="Comma [0] 2048" xfId="35665" hidden="1"/>
    <cellStyle name="Comma [0] 2049" xfId="6182" hidden="1"/>
    <cellStyle name="Comma [0] 2049" xfId="35605" hidden="1"/>
    <cellStyle name="Comma [0] 205" xfId="2599" hidden="1"/>
    <cellStyle name="Comma [0] 205" xfId="32022" hidden="1"/>
    <cellStyle name="Comma [0] 2050" xfId="6216" hidden="1"/>
    <cellStyle name="Comma [0] 2050" xfId="35639" hidden="1"/>
    <cellStyle name="Comma [0] 2051" xfId="6229" hidden="1"/>
    <cellStyle name="Comma [0] 2051" xfId="35652" hidden="1"/>
    <cellStyle name="Comma [0] 2052" xfId="6257" hidden="1"/>
    <cellStyle name="Comma [0] 2052" xfId="35680" hidden="1"/>
    <cellStyle name="Comma [0] 2053" xfId="6220" hidden="1"/>
    <cellStyle name="Comma [0] 2053" xfId="35643" hidden="1"/>
    <cellStyle name="Comma [0] 2054" xfId="6180" hidden="1"/>
    <cellStyle name="Comma [0] 2054" xfId="35603" hidden="1"/>
    <cellStyle name="Comma [0] 2055" xfId="6259" hidden="1"/>
    <cellStyle name="Comma [0] 2055" xfId="35682" hidden="1"/>
    <cellStyle name="Comma [0] 2056" xfId="6261" hidden="1"/>
    <cellStyle name="Comma [0] 2056" xfId="35684" hidden="1"/>
    <cellStyle name="Comma [0] 2057" xfId="5614" hidden="1"/>
    <cellStyle name="Comma [0] 2057" xfId="35037" hidden="1"/>
    <cellStyle name="Comma [0] 2058" xfId="5570" hidden="1"/>
    <cellStyle name="Comma [0] 2058" xfId="34993" hidden="1"/>
    <cellStyle name="Comma [0] 2059" xfId="6267" hidden="1"/>
    <cellStyle name="Comma [0] 2059" xfId="35690" hidden="1"/>
    <cellStyle name="Comma [0] 206" xfId="2542" hidden="1"/>
    <cellStyle name="Comma [0] 206" xfId="31965" hidden="1"/>
    <cellStyle name="Comma [0] 2060" xfId="6273" hidden="1"/>
    <cellStyle name="Comma [0] 2060" xfId="35696" hidden="1"/>
    <cellStyle name="Comma [0] 2061" xfId="6275" hidden="1"/>
    <cellStyle name="Comma [0] 2061" xfId="35698" hidden="1"/>
    <cellStyle name="Comma [0] 2062" xfId="6266" hidden="1"/>
    <cellStyle name="Comma [0] 2062" xfId="35689" hidden="1"/>
    <cellStyle name="Comma [0] 2063" xfId="6271" hidden="1"/>
    <cellStyle name="Comma [0] 2063" xfId="35694" hidden="1"/>
    <cellStyle name="Comma [0] 2064" xfId="6277" hidden="1"/>
    <cellStyle name="Comma [0] 2064" xfId="35700" hidden="1"/>
    <cellStyle name="Comma [0] 2065" xfId="6279" hidden="1"/>
    <cellStyle name="Comma [0] 2065" xfId="35702" hidden="1"/>
    <cellStyle name="Comma [0] 2066" xfId="5571" hidden="1"/>
    <cellStyle name="Comma [0] 2066" xfId="34994" hidden="1"/>
    <cellStyle name="Comma [0] 2067" xfId="5549" hidden="1"/>
    <cellStyle name="Comma [0] 2067" xfId="34972" hidden="1"/>
    <cellStyle name="Comma [0] 2068" xfId="6290" hidden="1"/>
    <cellStyle name="Comma [0] 2068" xfId="35713" hidden="1"/>
    <cellStyle name="Comma [0] 2069" xfId="6299" hidden="1"/>
    <cellStyle name="Comma [0] 2069" xfId="35722" hidden="1"/>
    <cellStyle name="Comma [0] 207" xfId="2499" hidden="1"/>
    <cellStyle name="Comma [0] 207" xfId="31922" hidden="1"/>
    <cellStyle name="Comma [0] 2070" xfId="6310" hidden="1"/>
    <cellStyle name="Comma [0] 2070" xfId="35733" hidden="1"/>
    <cellStyle name="Comma [0] 2071" xfId="6316" hidden="1"/>
    <cellStyle name="Comma [0] 2071" xfId="35739" hidden="1"/>
    <cellStyle name="Comma [0] 2072" xfId="6298" hidden="1"/>
    <cellStyle name="Comma [0] 2072" xfId="35721" hidden="1"/>
    <cellStyle name="Comma [0] 2073" xfId="6308" hidden="1"/>
    <cellStyle name="Comma [0] 2073" xfId="35731" hidden="1"/>
    <cellStyle name="Comma [0] 2074" xfId="6328" hidden="1"/>
    <cellStyle name="Comma [0] 2074" xfId="35751" hidden="1"/>
    <cellStyle name="Comma [0] 2075" xfId="6330" hidden="1"/>
    <cellStyle name="Comma [0] 2075" xfId="35753" hidden="1"/>
    <cellStyle name="Comma [0] 2076" xfId="6281" hidden="1"/>
    <cellStyle name="Comma [0] 2076" xfId="35704" hidden="1"/>
    <cellStyle name="Comma [0] 2077" xfId="5537" hidden="1"/>
    <cellStyle name="Comma [0] 2077" xfId="34960" hidden="1"/>
    <cellStyle name="Comma [0] 2078" xfId="6284" hidden="1"/>
    <cellStyle name="Comma [0] 2078" xfId="35707" hidden="1"/>
    <cellStyle name="Comma [0] 2079" xfId="5548" hidden="1"/>
    <cellStyle name="Comma [0] 2079" xfId="34971" hidden="1"/>
    <cellStyle name="Comma [0] 208" xfId="2605" hidden="1"/>
    <cellStyle name="Comma [0] 208" xfId="32028" hidden="1"/>
    <cellStyle name="Comma [0] 2080" xfId="5547" hidden="1"/>
    <cellStyle name="Comma [0] 2080" xfId="34970" hidden="1"/>
    <cellStyle name="Comma [0] 2081" xfId="6335" hidden="1"/>
    <cellStyle name="Comma [0] 2081" xfId="35758" hidden="1"/>
    <cellStyle name="Comma [0] 2082" xfId="5623" hidden="1"/>
    <cellStyle name="Comma [0] 2082" xfId="35046" hidden="1"/>
    <cellStyle name="Comma [0] 2083" xfId="5824" hidden="1"/>
    <cellStyle name="Comma [0] 2083" xfId="35247" hidden="1"/>
    <cellStyle name="Comma [0] 2084" xfId="6347" hidden="1"/>
    <cellStyle name="Comma [0] 2084" xfId="35770" hidden="1"/>
    <cellStyle name="Comma [0] 2085" xfId="6349" hidden="1"/>
    <cellStyle name="Comma [0] 2085" xfId="35772" hidden="1"/>
    <cellStyle name="Comma [0] 2086" xfId="6338" hidden="1"/>
    <cellStyle name="Comma [0] 2086" xfId="35761" hidden="1"/>
    <cellStyle name="Comma [0] 2087" xfId="6346" hidden="1"/>
    <cellStyle name="Comma [0] 2087" xfId="35769" hidden="1"/>
    <cellStyle name="Comma [0] 2088" xfId="5833" hidden="1"/>
    <cellStyle name="Comma [0] 2088" xfId="35256" hidden="1"/>
    <cellStyle name="Comma [0] 2089" xfId="6332" hidden="1"/>
    <cellStyle name="Comma [0] 2089" xfId="35755" hidden="1"/>
    <cellStyle name="Comma [0] 209" xfId="2607" hidden="1"/>
    <cellStyle name="Comma [0] 209" xfId="32030" hidden="1"/>
    <cellStyle name="Comma [0] 2090" xfId="6365" hidden="1"/>
    <cellStyle name="Comma [0] 2090" xfId="35788" hidden="1"/>
    <cellStyle name="Comma [0] 2091" xfId="6373" hidden="1"/>
    <cellStyle name="Comma [0] 2091" xfId="35796" hidden="1"/>
    <cellStyle name="Comma [0] 2092" xfId="6282" hidden="1"/>
    <cellStyle name="Comma [0] 2092" xfId="35705" hidden="1"/>
    <cellStyle name="Comma [0] 2093" xfId="6361" hidden="1"/>
    <cellStyle name="Comma [0] 2093" xfId="35784" hidden="1"/>
    <cellStyle name="Comma [0] 2094" xfId="6382" hidden="1"/>
    <cellStyle name="Comma [0] 2094" xfId="35805" hidden="1"/>
    <cellStyle name="Comma [0] 2095" xfId="6384" hidden="1"/>
    <cellStyle name="Comma [0] 2095" xfId="35807" hidden="1"/>
    <cellStyle name="Comma [0] 2096" xfId="6343" hidden="1"/>
    <cellStyle name="Comma [0] 2096" xfId="35766" hidden="1"/>
    <cellStyle name="Comma [0] 2097" xfId="6288" hidden="1"/>
    <cellStyle name="Comma [0] 2097" xfId="35711" hidden="1"/>
    <cellStyle name="Comma [0] 2098" xfId="6341" hidden="1"/>
    <cellStyle name="Comma [0] 2098" xfId="35764" hidden="1"/>
    <cellStyle name="Comma [0] 2099" xfId="6325" hidden="1"/>
    <cellStyle name="Comma [0] 2099" xfId="35748" hidden="1"/>
    <cellStyle name="Comma [0] 21" xfId="2226" hidden="1"/>
    <cellStyle name="Comma [0] 21" xfId="31649" hidden="1"/>
    <cellStyle name="Comma [0] 210" xfId="2560" hidden="1"/>
    <cellStyle name="Comma [0] 210" xfId="31983" hidden="1"/>
    <cellStyle name="Comma [0] 2100" xfId="6321" hidden="1"/>
    <cellStyle name="Comma [0] 2100" xfId="35744" hidden="1"/>
    <cellStyle name="Comma [0] 2101" xfId="6392" hidden="1"/>
    <cellStyle name="Comma [0] 2101" xfId="35815" hidden="1"/>
    <cellStyle name="Comma [0] 2102" xfId="6264" hidden="1"/>
    <cellStyle name="Comma [0] 2102" xfId="35687" hidden="1"/>
    <cellStyle name="Comma [0] 2103" xfId="5572" hidden="1"/>
    <cellStyle name="Comma [0] 2103" xfId="34995" hidden="1"/>
    <cellStyle name="Comma [0] 2104" xfId="6400" hidden="1"/>
    <cellStyle name="Comma [0] 2104" xfId="35823" hidden="1"/>
    <cellStyle name="Comma [0] 2105" xfId="6402" hidden="1"/>
    <cellStyle name="Comma [0] 2105" xfId="35825" hidden="1"/>
    <cellStyle name="Comma [0] 2106" xfId="6351" hidden="1"/>
    <cellStyle name="Comma [0] 2106" xfId="35774" hidden="1"/>
    <cellStyle name="Comma [0] 2107" xfId="6327" hidden="1"/>
    <cellStyle name="Comma [0] 2107" xfId="35750" hidden="1"/>
    <cellStyle name="Comma [0] 2108" xfId="6362" hidden="1"/>
    <cellStyle name="Comma [0] 2108" xfId="35785" hidden="1"/>
    <cellStyle name="Comma [0] 2109" xfId="6294" hidden="1"/>
    <cellStyle name="Comma [0] 2109" xfId="35717" hidden="1"/>
    <cellStyle name="Comma [0] 211" xfId="2566" hidden="1"/>
    <cellStyle name="Comma [0] 211" xfId="31989" hidden="1"/>
    <cellStyle name="Comma [0] 2110" xfId="6364" hidden="1"/>
    <cellStyle name="Comma [0] 2110" xfId="35787" hidden="1"/>
    <cellStyle name="Comma [0] 2111" xfId="6409" hidden="1"/>
    <cellStyle name="Comma [0] 2111" xfId="35832" hidden="1"/>
    <cellStyle name="Comma [0] 2112" xfId="6352" hidden="1"/>
    <cellStyle name="Comma [0] 2112" xfId="35775" hidden="1"/>
    <cellStyle name="Comma [0] 2113" xfId="6309" hidden="1"/>
    <cellStyle name="Comma [0] 2113" xfId="35732" hidden="1"/>
    <cellStyle name="Comma [0] 2114" xfId="6415" hidden="1"/>
    <cellStyle name="Comma [0] 2114" xfId="35838" hidden="1"/>
    <cellStyle name="Comma [0] 2115" xfId="6417" hidden="1"/>
    <cellStyle name="Comma [0] 2115" xfId="35840" hidden="1"/>
    <cellStyle name="Comma [0] 2116" xfId="6370" hidden="1"/>
    <cellStyle name="Comma [0] 2116" xfId="35793" hidden="1"/>
    <cellStyle name="Comma [0] 2117" xfId="6376" hidden="1"/>
    <cellStyle name="Comma [0] 2117" xfId="35799" hidden="1"/>
    <cellStyle name="Comma [0] 2118" xfId="6263" hidden="1"/>
    <cellStyle name="Comma [0] 2118" xfId="35686" hidden="1"/>
    <cellStyle name="Comma [0] 2119" xfId="6326" hidden="1"/>
    <cellStyle name="Comma [0] 2119" xfId="35749" hidden="1"/>
    <cellStyle name="Comma [0] 212" xfId="2453" hidden="1"/>
    <cellStyle name="Comma [0] 212" xfId="31876" hidden="1"/>
    <cellStyle name="Comma [0] 2120" xfId="6334" hidden="1"/>
    <cellStyle name="Comma [0] 2120" xfId="35757" hidden="1"/>
    <cellStyle name="Comma [0] 2121" xfId="6423" hidden="1"/>
    <cellStyle name="Comma [0] 2121" xfId="35846" hidden="1"/>
    <cellStyle name="Comma [0] 2122" xfId="6337" hidden="1"/>
    <cellStyle name="Comma [0] 2122" xfId="35760" hidden="1"/>
    <cellStyle name="Comma [0] 2123" xfId="6297" hidden="1"/>
    <cellStyle name="Comma [0] 2123" xfId="35720" hidden="1"/>
    <cellStyle name="Comma [0] 2124" xfId="6428" hidden="1"/>
    <cellStyle name="Comma [0] 2124" xfId="35851" hidden="1"/>
    <cellStyle name="Comma [0] 2125" xfId="6430" hidden="1"/>
    <cellStyle name="Comma [0] 2125" xfId="35853" hidden="1"/>
    <cellStyle name="Comma [0] 2126" xfId="6389" hidden="1"/>
    <cellStyle name="Comma [0] 2126" xfId="35812" hidden="1"/>
    <cellStyle name="Comma [0] 2127" xfId="6395" hidden="1"/>
    <cellStyle name="Comma [0] 2127" xfId="35818" hidden="1"/>
    <cellStyle name="Comma [0] 2128" xfId="6296" hidden="1"/>
    <cellStyle name="Comma [0] 2128" xfId="35719" hidden="1"/>
    <cellStyle name="Comma [0] 2129" xfId="6377" hidden="1"/>
    <cellStyle name="Comma [0] 2129" xfId="35800" hidden="1"/>
    <cellStyle name="Comma [0] 213" xfId="2516" hidden="1"/>
    <cellStyle name="Comma [0] 213" xfId="31939" hidden="1"/>
    <cellStyle name="Comma [0] 2130" xfId="6356" hidden="1"/>
    <cellStyle name="Comma [0] 2130" xfId="35779" hidden="1"/>
    <cellStyle name="Comma [0] 2131" xfId="6434" hidden="1"/>
    <cellStyle name="Comma [0] 2131" xfId="35857" hidden="1"/>
    <cellStyle name="Comma [0] 2132" xfId="6375" hidden="1"/>
    <cellStyle name="Comma [0] 2132" xfId="35798" hidden="1"/>
    <cellStyle name="Comma [0] 2133" xfId="6313" hidden="1"/>
    <cellStyle name="Comma [0] 2133" xfId="35736" hidden="1"/>
    <cellStyle name="Comma [0] 2134" xfId="6441" hidden="1"/>
    <cellStyle name="Comma [0] 2134" xfId="35864" hidden="1"/>
    <cellStyle name="Comma [0] 2135" xfId="6443" hidden="1"/>
    <cellStyle name="Comma [0] 2135" xfId="35866" hidden="1"/>
    <cellStyle name="Comma [0] 2136" xfId="6407" hidden="1"/>
    <cellStyle name="Comma [0] 2136" xfId="35830" hidden="1"/>
    <cellStyle name="Comma [0] 2137" xfId="6412" hidden="1"/>
    <cellStyle name="Comma [0] 2137" xfId="35835" hidden="1"/>
    <cellStyle name="Comma [0] 2138" xfId="5842" hidden="1"/>
    <cellStyle name="Comma [0] 2138" xfId="35265" hidden="1"/>
    <cellStyle name="Comma [0] 2139" xfId="6396" hidden="1"/>
    <cellStyle name="Comma [0] 2139" xfId="35819" hidden="1"/>
    <cellStyle name="Comma [0] 214" xfId="2524" hidden="1"/>
    <cellStyle name="Comma [0] 214" xfId="31947" hidden="1"/>
    <cellStyle name="Comma [0] 2140" xfId="6301" hidden="1"/>
    <cellStyle name="Comma [0] 2140" xfId="35724" hidden="1"/>
    <cellStyle name="Comma [0] 2141" xfId="6447" hidden="1"/>
    <cellStyle name="Comma [0] 2141" xfId="35870" hidden="1"/>
    <cellStyle name="Comma [0] 2142" xfId="6394" hidden="1"/>
    <cellStyle name="Comma [0] 2142" xfId="35817" hidden="1"/>
    <cellStyle name="Comma [0] 2143" xfId="6333" hidden="1"/>
    <cellStyle name="Comma [0] 2143" xfId="35756" hidden="1"/>
    <cellStyle name="Comma [0] 2144" xfId="6451" hidden="1"/>
    <cellStyle name="Comma [0] 2144" xfId="35874" hidden="1"/>
    <cellStyle name="Comma [0] 2145" xfId="6453" hidden="1"/>
    <cellStyle name="Comma [0] 2145" xfId="35876" hidden="1"/>
    <cellStyle name="Comma [0] 2146" xfId="6421" hidden="1"/>
    <cellStyle name="Comma [0] 2146" xfId="35844" hidden="1"/>
    <cellStyle name="Comma [0] 2147" xfId="6425" hidden="1"/>
    <cellStyle name="Comma [0] 2147" xfId="35848" hidden="1"/>
    <cellStyle name="Comma [0] 2148" xfId="6315" hidden="1"/>
    <cellStyle name="Comma [0] 2148" xfId="35738" hidden="1"/>
    <cellStyle name="Comma [0] 2149" xfId="6413" hidden="1"/>
    <cellStyle name="Comma [0] 2149" xfId="35836" hidden="1"/>
    <cellStyle name="Comma [0] 215" xfId="2613" hidden="1"/>
    <cellStyle name="Comma [0] 215" xfId="32036" hidden="1"/>
    <cellStyle name="Comma [0] 2150" xfId="6305" hidden="1"/>
    <cellStyle name="Comma [0] 2150" xfId="35728" hidden="1"/>
    <cellStyle name="Comma [0] 2151" xfId="6457" hidden="1"/>
    <cellStyle name="Comma [0] 2151" xfId="35880" hidden="1"/>
    <cellStyle name="Comma [0] 2152" xfId="6411" hidden="1"/>
    <cellStyle name="Comma [0] 2152" xfId="35834" hidden="1"/>
    <cellStyle name="Comma [0] 2153" xfId="6380" hidden="1"/>
    <cellStyle name="Comma [0] 2153" xfId="35803" hidden="1"/>
    <cellStyle name="Comma [0] 2154" xfId="6461" hidden="1"/>
    <cellStyle name="Comma [0] 2154" xfId="35884" hidden="1"/>
    <cellStyle name="Comma [0] 2155" xfId="6463" hidden="1"/>
    <cellStyle name="Comma [0] 2155" xfId="35886" hidden="1"/>
    <cellStyle name="Comma [0] 2156" xfId="6449" hidden="1"/>
    <cellStyle name="Comma [0] 2156" xfId="35872" hidden="1"/>
    <cellStyle name="Comma [0] 2157" xfId="6436" hidden="1"/>
    <cellStyle name="Comma [0] 2157" xfId="35859" hidden="1"/>
    <cellStyle name="Comma [0] 2158" xfId="6460" hidden="1"/>
    <cellStyle name="Comma [0] 2158" xfId="35883" hidden="1"/>
    <cellStyle name="Comma [0] 2159" xfId="6426" hidden="1"/>
    <cellStyle name="Comma [0] 2159" xfId="35849" hidden="1"/>
    <cellStyle name="Comma [0] 216" xfId="2527" hidden="1"/>
    <cellStyle name="Comma [0] 216" xfId="31950" hidden="1"/>
    <cellStyle name="Comma [0] 2160" xfId="6398" hidden="1"/>
    <cellStyle name="Comma [0] 2160" xfId="35821" hidden="1"/>
    <cellStyle name="Comma [0] 2161" xfId="6465" hidden="1"/>
    <cellStyle name="Comma [0] 2161" xfId="35888" hidden="1"/>
    <cellStyle name="Comma [0] 2162" xfId="6422" hidden="1"/>
    <cellStyle name="Comma [0] 2162" xfId="35845" hidden="1"/>
    <cellStyle name="Comma [0] 2163" xfId="6456" hidden="1"/>
    <cellStyle name="Comma [0] 2163" xfId="35879" hidden="1"/>
    <cellStyle name="Comma [0] 2164" xfId="6469" hidden="1"/>
    <cellStyle name="Comma [0] 2164" xfId="35892" hidden="1"/>
    <cellStyle name="Comma [0] 2165" xfId="6471" hidden="1"/>
    <cellStyle name="Comma [0] 2165" xfId="35894" hidden="1"/>
    <cellStyle name="Comma [0] 2166" xfId="6339" hidden="1"/>
    <cellStyle name="Comma [0] 2166" xfId="35762" hidden="1"/>
    <cellStyle name="Comma [0] 2167" xfId="6459" hidden="1"/>
    <cellStyle name="Comma [0] 2167" xfId="35882" hidden="1"/>
    <cellStyle name="Comma [0] 2168" xfId="6399" hidden="1"/>
    <cellStyle name="Comma [0] 2168" xfId="35822" hidden="1"/>
    <cellStyle name="Comma [0] 2169" xfId="6433" hidden="1"/>
    <cellStyle name="Comma [0] 2169" xfId="35856" hidden="1"/>
    <cellStyle name="Comma [0] 217" xfId="2487" hidden="1"/>
    <cellStyle name="Comma [0] 217" xfId="31910" hidden="1"/>
    <cellStyle name="Comma [0] 2170" xfId="6446" hidden="1"/>
    <cellStyle name="Comma [0] 2170" xfId="35869" hidden="1"/>
    <cellStyle name="Comma [0] 2171" xfId="6474" hidden="1"/>
    <cellStyle name="Comma [0] 2171" xfId="35897" hidden="1"/>
    <cellStyle name="Comma [0] 2172" xfId="6437" hidden="1"/>
    <cellStyle name="Comma [0] 2172" xfId="35860" hidden="1"/>
    <cellStyle name="Comma [0] 2173" xfId="6397" hidden="1"/>
    <cellStyle name="Comma [0] 2173" xfId="35820" hidden="1"/>
    <cellStyle name="Comma [0] 2174" xfId="6476" hidden="1"/>
    <cellStyle name="Comma [0] 2174" xfId="35899" hidden="1"/>
    <cellStyle name="Comma [0] 2175" xfId="6478" hidden="1"/>
    <cellStyle name="Comma [0] 2175" xfId="35901" hidden="1"/>
    <cellStyle name="Comma [0] 2176" xfId="5238" hidden="1"/>
    <cellStyle name="Comma [0] 2176" xfId="34661" hidden="1"/>
    <cellStyle name="Comma [0] 2177" xfId="5224" hidden="1"/>
    <cellStyle name="Comma [0] 2177" xfId="34647" hidden="1"/>
    <cellStyle name="Comma [0] 2178" xfId="5218" hidden="1"/>
    <cellStyle name="Comma [0] 2178" xfId="34641" hidden="1"/>
    <cellStyle name="Comma [0] 2179" xfId="6485" hidden="1"/>
    <cellStyle name="Comma [0] 2179" xfId="35908" hidden="1"/>
    <cellStyle name="Comma [0] 218" xfId="2618" hidden="1"/>
    <cellStyle name="Comma [0] 218" xfId="32041" hidden="1"/>
    <cellStyle name="Comma [0] 2180" xfId="6488" hidden="1"/>
    <cellStyle name="Comma [0] 2180" xfId="35911" hidden="1"/>
    <cellStyle name="Comma [0] 2181" xfId="5219" hidden="1"/>
    <cellStyle name="Comma [0] 2181" xfId="34642" hidden="1"/>
    <cellStyle name="Comma [0] 2182" xfId="6483" hidden="1"/>
    <cellStyle name="Comma [0] 2182" xfId="35906" hidden="1"/>
    <cellStyle name="Comma [0] 2183" xfId="6490" hidden="1"/>
    <cellStyle name="Comma [0] 2183" xfId="35913" hidden="1"/>
    <cellStyle name="Comma [0] 2184" xfId="6492" hidden="1"/>
    <cellStyle name="Comma [0] 2184" xfId="35915" hidden="1"/>
    <cellStyle name="Comma [0] 2185" xfId="5228" hidden="1"/>
    <cellStyle name="Comma [0] 2185" xfId="34651" hidden="1"/>
    <cellStyle name="Comma [0] 2186" xfId="5525" hidden="1"/>
    <cellStyle name="Comma [0] 2186" xfId="34948" hidden="1"/>
    <cellStyle name="Comma [0] 2187" xfId="6503" hidden="1"/>
    <cellStyle name="Comma [0] 2187" xfId="35926" hidden="1"/>
    <cellStyle name="Comma [0] 2188" xfId="6512" hidden="1"/>
    <cellStyle name="Comma [0] 2188" xfId="35935" hidden="1"/>
    <cellStyle name="Comma [0] 2189" xfId="6523" hidden="1"/>
    <cellStyle name="Comma [0] 2189" xfId="35946" hidden="1"/>
    <cellStyle name="Comma [0] 219" xfId="2620" hidden="1"/>
    <cellStyle name="Comma [0] 219" xfId="32043" hidden="1"/>
    <cellStyle name="Comma [0] 2190" xfId="6529" hidden="1"/>
    <cellStyle name="Comma [0] 2190" xfId="35952" hidden="1"/>
    <cellStyle name="Comma [0] 2191" xfId="6511" hidden="1"/>
    <cellStyle name="Comma [0] 2191" xfId="35934" hidden="1"/>
    <cellStyle name="Comma [0] 2192" xfId="6521" hidden="1"/>
    <cellStyle name="Comma [0] 2192" xfId="35944" hidden="1"/>
    <cellStyle name="Comma [0] 2193" xfId="6541" hidden="1"/>
    <cellStyle name="Comma [0] 2193" xfId="35964" hidden="1"/>
    <cellStyle name="Comma [0] 2194" xfId="6543" hidden="1"/>
    <cellStyle name="Comma [0] 2194" xfId="35966" hidden="1"/>
    <cellStyle name="Comma [0] 2195" xfId="6494" hidden="1"/>
    <cellStyle name="Comma [0] 2195" xfId="35917" hidden="1"/>
    <cellStyle name="Comma [0] 2196" xfId="5263" hidden="1"/>
    <cellStyle name="Comma [0] 2196" xfId="34686" hidden="1"/>
    <cellStyle name="Comma [0] 2197" xfId="6497" hidden="1"/>
    <cellStyle name="Comma [0] 2197" xfId="35920" hidden="1"/>
    <cellStyle name="Comma [0] 2198" xfId="5231" hidden="1"/>
    <cellStyle name="Comma [0] 2198" xfId="34654" hidden="1"/>
    <cellStyle name="Comma [0] 2199" xfId="5229" hidden="1"/>
    <cellStyle name="Comma [0] 2199" xfId="34652" hidden="1"/>
    <cellStyle name="Comma [0] 22" xfId="2134" hidden="1"/>
    <cellStyle name="Comma [0] 22" xfId="31557" hidden="1"/>
    <cellStyle name="Comma [0] 220" xfId="2579" hidden="1"/>
    <cellStyle name="Comma [0] 220" xfId="32002" hidden="1"/>
    <cellStyle name="Comma [0] 2200" xfId="6548" hidden="1"/>
    <cellStyle name="Comma [0] 2200" xfId="35971" hidden="1"/>
    <cellStyle name="Comma [0] 2201" xfId="5527" hidden="1"/>
    <cellStyle name="Comma [0] 2201" xfId="34950" hidden="1"/>
    <cellStyle name="Comma [0] 2202" xfId="5233" hidden="1"/>
    <cellStyle name="Comma [0] 2202" xfId="34656" hidden="1"/>
    <cellStyle name="Comma [0] 2203" xfId="6560" hidden="1"/>
    <cellStyle name="Comma [0] 2203" xfId="35983" hidden="1"/>
    <cellStyle name="Comma [0] 2204" xfId="6562" hidden="1"/>
    <cellStyle name="Comma [0] 2204" xfId="35985" hidden="1"/>
    <cellStyle name="Comma [0] 2205" xfId="6551" hidden="1"/>
    <cellStyle name="Comma [0] 2205" xfId="35974" hidden="1"/>
    <cellStyle name="Comma [0] 2206" xfId="6559" hidden="1"/>
    <cellStyle name="Comma [0] 2206" xfId="35982" hidden="1"/>
    <cellStyle name="Comma [0] 2207" xfId="5234" hidden="1"/>
    <cellStyle name="Comma [0] 2207" xfId="34657" hidden="1"/>
    <cellStyle name="Comma [0] 2208" xfId="6545" hidden="1"/>
    <cellStyle name="Comma [0] 2208" xfId="35968" hidden="1"/>
    <cellStyle name="Comma [0] 2209" xfId="6578" hidden="1"/>
    <cellStyle name="Comma [0] 2209" xfId="36001" hidden="1"/>
    <cellStyle name="Comma [0] 221" xfId="2585" hidden="1"/>
    <cellStyle name="Comma [0] 221" xfId="32008" hidden="1"/>
    <cellStyle name="Comma [0] 2210" xfId="6586" hidden="1"/>
    <cellStyle name="Comma [0] 2210" xfId="36009" hidden="1"/>
    <cellStyle name="Comma [0] 2211" xfId="6495" hidden="1"/>
    <cellStyle name="Comma [0] 2211" xfId="35918" hidden="1"/>
    <cellStyle name="Comma [0] 2212" xfId="6574" hidden="1"/>
    <cellStyle name="Comma [0] 2212" xfId="35997" hidden="1"/>
    <cellStyle name="Comma [0] 2213" xfId="6595" hidden="1"/>
    <cellStyle name="Comma [0] 2213" xfId="36018" hidden="1"/>
    <cellStyle name="Comma [0] 2214" xfId="6597" hidden="1"/>
    <cellStyle name="Comma [0] 2214" xfId="36020" hidden="1"/>
    <cellStyle name="Comma [0] 2215" xfId="6556" hidden="1"/>
    <cellStyle name="Comma [0] 2215" xfId="35979" hidden="1"/>
    <cellStyle name="Comma [0] 2216" xfId="6501" hidden="1"/>
    <cellStyle name="Comma [0] 2216" xfId="35924" hidden="1"/>
    <cellStyle name="Comma [0] 2217" xfId="6554" hidden="1"/>
    <cellStyle name="Comma [0] 2217" xfId="35977" hidden="1"/>
    <cellStyle name="Comma [0] 2218" xfId="6538" hidden="1"/>
    <cellStyle name="Comma [0] 2218" xfId="35961" hidden="1"/>
    <cellStyle name="Comma [0] 2219" xfId="6534" hidden="1"/>
    <cellStyle name="Comma [0] 2219" xfId="35957" hidden="1"/>
    <cellStyle name="Comma [0] 222" xfId="2486" hidden="1"/>
    <cellStyle name="Comma [0] 222" xfId="31909" hidden="1"/>
    <cellStyle name="Comma [0] 2220" xfId="6605" hidden="1"/>
    <cellStyle name="Comma [0] 2220" xfId="36028" hidden="1"/>
    <cellStyle name="Comma [0] 2221" xfId="5221" hidden="1"/>
    <cellStyle name="Comma [0] 2221" xfId="34644" hidden="1"/>
    <cellStyle name="Comma [0] 2222" xfId="5227" hidden="1"/>
    <cellStyle name="Comma [0] 2222" xfId="34650" hidden="1"/>
    <cellStyle name="Comma [0] 2223" xfId="6613" hidden="1"/>
    <cellStyle name="Comma [0] 2223" xfId="36036" hidden="1"/>
    <cellStyle name="Comma [0] 2224" xfId="6615" hidden="1"/>
    <cellStyle name="Comma [0] 2224" xfId="36038" hidden="1"/>
    <cellStyle name="Comma [0] 2225" xfId="6564" hidden="1"/>
    <cellStyle name="Comma [0] 2225" xfId="35987" hidden="1"/>
    <cellStyle name="Comma [0] 2226" xfId="6540" hidden="1"/>
    <cellStyle name="Comma [0] 2226" xfId="35963" hidden="1"/>
    <cellStyle name="Comma [0] 2227" xfId="6575" hidden="1"/>
    <cellStyle name="Comma [0] 2227" xfId="35998" hidden="1"/>
    <cellStyle name="Comma [0] 2228" xfId="6507" hidden="1"/>
    <cellStyle name="Comma [0] 2228" xfId="35930" hidden="1"/>
    <cellStyle name="Comma [0] 2229" xfId="6577" hidden="1"/>
    <cellStyle name="Comma [0] 2229" xfId="36000" hidden="1"/>
    <cellStyle name="Comma [0] 223" xfId="2567" hidden="1"/>
    <cellStyle name="Comma [0] 223" xfId="31990" hidden="1"/>
    <cellStyle name="Comma [0] 2230" xfId="6622" hidden="1"/>
    <cellStyle name="Comma [0] 2230" xfId="36045" hidden="1"/>
    <cellStyle name="Comma [0] 2231" xfId="6565" hidden="1"/>
    <cellStyle name="Comma [0] 2231" xfId="35988" hidden="1"/>
    <cellStyle name="Comma [0] 2232" xfId="6522" hidden="1"/>
    <cellStyle name="Comma [0] 2232" xfId="35945" hidden="1"/>
    <cellStyle name="Comma [0] 2233" xfId="6628" hidden="1"/>
    <cellStyle name="Comma [0] 2233" xfId="36051" hidden="1"/>
    <cellStyle name="Comma [0] 2234" xfId="6630" hidden="1"/>
    <cellStyle name="Comma [0] 2234" xfId="36053" hidden="1"/>
    <cellStyle name="Comma [0] 2235" xfId="6583" hidden="1"/>
    <cellStyle name="Comma [0] 2235" xfId="36006" hidden="1"/>
    <cellStyle name="Comma [0] 2236" xfId="6589" hidden="1"/>
    <cellStyle name="Comma [0] 2236" xfId="36012" hidden="1"/>
    <cellStyle name="Comma [0] 2237" xfId="5222" hidden="1"/>
    <cellStyle name="Comma [0] 2237" xfId="34645" hidden="1"/>
    <cellStyle name="Comma [0] 2238" xfId="6539" hidden="1"/>
    <cellStyle name="Comma [0] 2238" xfId="35962" hidden="1"/>
    <cellStyle name="Comma [0] 2239" xfId="6547" hidden="1"/>
    <cellStyle name="Comma [0] 2239" xfId="35970" hidden="1"/>
    <cellStyle name="Comma [0] 224" xfId="2546" hidden="1"/>
    <cellStyle name="Comma [0] 224" xfId="31969" hidden="1"/>
    <cellStyle name="Comma [0] 2240" xfId="6636" hidden="1"/>
    <cellStyle name="Comma [0] 2240" xfId="36059" hidden="1"/>
    <cellStyle name="Comma [0] 2241" xfId="6550" hidden="1"/>
    <cellStyle name="Comma [0] 2241" xfId="35973" hidden="1"/>
    <cellStyle name="Comma [0] 2242" xfId="6510" hidden="1"/>
    <cellStyle name="Comma [0] 2242" xfId="35933" hidden="1"/>
    <cellStyle name="Comma [0] 2243" xfId="6641" hidden="1"/>
    <cellStyle name="Comma [0] 2243" xfId="36064" hidden="1"/>
    <cellStyle name="Comma [0] 2244" xfId="6643" hidden="1"/>
    <cellStyle name="Comma [0] 2244" xfId="36066" hidden="1"/>
    <cellStyle name="Comma [0] 2245" xfId="6602" hidden="1"/>
    <cellStyle name="Comma [0] 2245" xfId="36025" hidden="1"/>
    <cellStyle name="Comma [0] 2246" xfId="6608" hidden="1"/>
    <cellStyle name="Comma [0] 2246" xfId="36031" hidden="1"/>
    <cellStyle name="Comma [0] 2247" xfId="6509" hidden="1"/>
    <cellStyle name="Comma [0] 2247" xfId="35932" hidden="1"/>
    <cellStyle name="Comma [0] 2248" xfId="6590" hidden="1"/>
    <cellStyle name="Comma [0] 2248" xfId="36013" hidden="1"/>
    <cellStyle name="Comma [0] 2249" xfId="6569" hidden="1"/>
    <cellStyle name="Comma [0] 2249" xfId="35992" hidden="1"/>
    <cellStyle name="Comma [0] 225" xfId="2624" hidden="1"/>
    <cellStyle name="Comma [0] 225" xfId="32047" hidden="1"/>
    <cellStyle name="Comma [0] 2250" xfId="6647" hidden="1"/>
    <cellStyle name="Comma [0] 2250" xfId="36070" hidden="1"/>
    <cellStyle name="Comma [0] 2251" xfId="6588" hidden="1"/>
    <cellStyle name="Comma [0] 2251" xfId="36011" hidden="1"/>
    <cellStyle name="Comma [0] 2252" xfId="6526" hidden="1"/>
    <cellStyle name="Comma [0] 2252" xfId="35949" hidden="1"/>
    <cellStyle name="Comma [0] 2253" xfId="6654" hidden="1"/>
    <cellStyle name="Comma [0] 2253" xfId="36077" hidden="1"/>
    <cellStyle name="Comma [0] 2254" xfId="6656" hidden="1"/>
    <cellStyle name="Comma [0] 2254" xfId="36079" hidden="1"/>
    <cellStyle name="Comma [0] 2255" xfId="6620" hidden="1"/>
    <cellStyle name="Comma [0] 2255" xfId="36043" hidden="1"/>
    <cellStyle name="Comma [0] 2256" xfId="6625" hidden="1"/>
    <cellStyle name="Comma [0] 2256" xfId="36048" hidden="1"/>
    <cellStyle name="Comma [0] 2257" xfId="5236" hidden="1"/>
    <cellStyle name="Comma [0] 2257" xfId="34659" hidden="1"/>
    <cellStyle name="Comma [0] 2258" xfId="6609" hidden="1"/>
    <cellStyle name="Comma [0] 2258" xfId="36032" hidden="1"/>
    <cellStyle name="Comma [0] 2259" xfId="6514" hidden="1"/>
    <cellStyle name="Comma [0] 2259" xfId="35937" hidden="1"/>
    <cellStyle name="Comma [0] 226" xfId="2565" hidden="1"/>
    <cellStyle name="Comma [0] 226" xfId="31988" hidden="1"/>
    <cellStyle name="Comma [0] 2260" xfId="6660" hidden="1"/>
    <cellStyle name="Comma [0] 2260" xfId="36083" hidden="1"/>
    <cellStyle name="Comma [0] 2261" xfId="6607" hidden="1"/>
    <cellStyle name="Comma [0] 2261" xfId="36030" hidden="1"/>
    <cellStyle name="Comma [0] 2262" xfId="6546" hidden="1"/>
    <cellStyle name="Comma [0] 2262" xfId="35969" hidden="1"/>
    <cellStyle name="Comma [0] 2263" xfId="6664" hidden="1"/>
    <cellStyle name="Comma [0] 2263" xfId="36087" hidden="1"/>
    <cellStyle name="Comma [0] 2264" xfId="6666" hidden="1"/>
    <cellStyle name="Comma [0] 2264" xfId="36089" hidden="1"/>
    <cellStyle name="Comma [0] 2265" xfId="6634" hidden="1"/>
    <cellStyle name="Comma [0] 2265" xfId="36057" hidden="1"/>
    <cellStyle name="Comma [0] 2266" xfId="6638" hidden="1"/>
    <cellStyle name="Comma [0] 2266" xfId="36061" hidden="1"/>
    <cellStyle name="Comma [0] 2267" xfId="6528" hidden="1"/>
    <cellStyle name="Comma [0] 2267" xfId="35951" hidden="1"/>
    <cellStyle name="Comma [0] 2268" xfId="6626" hidden="1"/>
    <cellStyle name="Comma [0] 2268" xfId="36049" hidden="1"/>
    <cellStyle name="Comma [0] 2269" xfId="6518" hidden="1"/>
    <cellStyle name="Comma [0] 2269" xfId="35941" hidden="1"/>
    <cellStyle name="Comma [0] 227" xfId="2503" hidden="1"/>
    <cellStyle name="Comma [0] 227" xfId="31926" hidden="1"/>
    <cellStyle name="Comma [0] 2270" xfId="6670" hidden="1"/>
    <cellStyle name="Comma [0] 2270" xfId="36093" hidden="1"/>
    <cellStyle name="Comma [0] 2271" xfId="6624" hidden="1"/>
    <cellStyle name="Comma [0] 2271" xfId="36047" hidden="1"/>
    <cellStyle name="Comma [0] 2272" xfId="6593" hidden="1"/>
    <cellStyle name="Comma [0] 2272" xfId="36016" hidden="1"/>
    <cellStyle name="Comma [0] 2273" xfId="6674" hidden="1"/>
    <cellStyle name="Comma [0] 2273" xfId="36097" hidden="1"/>
    <cellStyle name="Comma [0] 2274" xfId="6676" hidden="1"/>
    <cellStyle name="Comma [0] 2274" xfId="36099" hidden="1"/>
    <cellStyle name="Comma [0] 2275" xfId="6662" hidden="1"/>
    <cellStyle name="Comma [0] 2275" xfId="36085" hidden="1"/>
    <cellStyle name="Comma [0] 2276" xfId="6649" hidden="1"/>
    <cellStyle name="Comma [0] 2276" xfId="36072" hidden="1"/>
    <cellStyle name="Comma [0] 2277" xfId="6673" hidden="1"/>
    <cellStyle name="Comma [0] 2277" xfId="36096" hidden="1"/>
    <cellStyle name="Comma [0] 2278" xfId="6639" hidden="1"/>
    <cellStyle name="Comma [0] 2278" xfId="36062" hidden="1"/>
    <cellStyle name="Comma [0] 2279" xfId="6611" hidden="1"/>
    <cellStyle name="Comma [0] 2279" xfId="36034" hidden="1"/>
    <cellStyle name="Comma [0] 228" xfId="2631" hidden="1"/>
    <cellStyle name="Comma [0] 228" xfId="32054" hidden="1"/>
    <cellStyle name="Comma [0] 2280" xfId="6678" hidden="1"/>
    <cellStyle name="Comma [0] 2280" xfId="36101" hidden="1"/>
    <cellStyle name="Comma [0] 2281" xfId="6635" hidden="1"/>
    <cellStyle name="Comma [0] 2281" xfId="36058" hidden="1"/>
    <cellStyle name="Comma [0] 2282" xfId="6669" hidden="1"/>
    <cellStyle name="Comma [0] 2282" xfId="36092" hidden="1"/>
    <cellStyle name="Comma [0] 2283" xfId="6682" hidden="1"/>
    <cellStyle name="Comma [0] 2283" xfId="36105" hidden="1"/>
    <cellStyle name="Comma [0] 2284" xfId="6684" hidden="1"/>
    <cellStyle name="Comma [0] 2284" xfId="36107" hidden="1"/>
    <cellStyle name="Comma [0] 2285" xfId="6552" hidden="1"/>
    <cellStyle name="Comma [0] 2285" xfId="35975" hidden="1"/>
    <cellStyle name="Comma [0] 2286" xfId="6672" hidden="1"/>
    <cellStyle name="Comma [0] 2286" xfId="36095" hidden="1"/>
    <cellStyle name="Comma [0] 2287" xfId="6612" hidden="1"/>
    <cellStyle name="Comma [0] 2287" xfId="36035" hidden="1"/>
    <cellStyle name="Comma [0] 2288" xfId="6646" hidden="1"/>
    <cellStyle name="Comma [0] 2288" xfId="36069" hidden="1"/>
    <cellStyle name="Comma [0] 2289" xfId="6659" hidden="1"/>
    <cellStyle name="Comma [0] 2289" xfId="36082" hidden="1"/>
    <cellStyle name="Comma [0] 229" xfId="2633" hidden="1"/>
    <cellStyle name="Comma [0] 229" xfId="32056" hidden="1"/>
    <cellStyle name="Comma [0] 2290" xfId="6687" hidden="1"/>
    <cellStyle name="Comma [0] 2290" xfId="36110" hidden="1"/>
    <cellStyle name="Comma [0] 2291" xfId="6650" hidden="1"/>
    <cellStyle name="Comma [0] 2291" xfId="36073" hidden="1"/>
    <cellStyle name="Comma [0] 2292" xfId="6610" hidden="1"/>
    <cellStyle name="Comma [0] 2292" xfId="36033" hidden="1"/>
    <cellStyle name="Comma [0] 2293" xfId="6689" hidden="1"/>
    <cellStyle name="Comma [0] 2293" xfId="36112" hidden="1"/>
    <cellStyle name="Comma [0] 2294" xfId="6691" hidden="1"/>
    <cellStyle name="Comma [0] 2294" xfId="36114" hidden="1"/>
    <cellStyle name="Comma [0] 2295" xfId="6751" hidden="1"/>
    <cellStyle name="Comma [0] 2295" xfId="36174" hidden="1"/>
    <cellStyle name="Comma [0] 2296" xfId="6770" hidden="1"/>
    <cellStyle name="Comma [0] 2296" xfId="36193" hidden="1"/>
    <cellStyle name="Comma [0] 2297" xfId="6777" hidden="1"/>
    <cellStyle name="Comma [0] 2297" xfId="36200" hidden="1"/>
    <cellStyle name="Comma [0] 2298" xfId="6784" hidden="1"/>
    <cellStyle name="Comma [0] 2298" xfId="36207" hidden="1"/>
    <cellStyle name="Comma [0] 2299" xfId="6789" hidden="1"/>
    <cellStyle name="Comma [0] 2299" xfId="36212" hidden="1"/>
    <cellStyle name="Comma [0] 23" xfId="2214" hidden="1"/>
    <cellStyle name="Comma [0] 23" xfId="31637" hidden="1"/>
    <cellStyle name="Comma [0] 230" xfId="2597" hidden="1"/>
    <cellStyle name="Comma [0] 230" xfId="32020" hidden="1"/>
    <cellStyle name="Comma [0] 2300" xfId="6776" hidden="1"/>
    <cellStyle name="Comma [0] 2300" xfId="36199" hidden="1"/>
    <cellStyle name="Comma [0] 2301" xfId="6781" hidden="1"/>
    <cellStyle name="Comma [0] 2301" xfId="36204" hidden="1"/>
    <cellStyle name="Comma [0] 2302" xfId="6793" hidden="1"/>
    <cellStyle name="Comma [0] 2302" xfId="36216" hidden="1"/>
    <cellStyle name="Comma [0] 2303" xfId="6795" hidden="1"/>
    <cellStyle name="Comma [0] 2303" xfId="36218" hidden="1"/>
    <cellStyle name="Comma [0] 2304" xfId="6766" hidden="1"/>
    <cellStyle name="Comma [0] 2304" xfId="36189" hidden="1"/>
    <cellStyle name="Comma [0] 2305" xfId="6755" hidden="1"/>
    <cellStyle name="Comma [0] 2305" xfId="36178" hidden="1"/>
    <cellStyle name="Comma [0] 2306" xfId="6806" hidden="1"/>
    <cellStyle name="Comma [0] 2306" xfId="36229" hidden="1"/>
    <cellStyle name="Comma [0] 2307" xfId="6815" hidden="1"/>
    <cellStyle name="Comma [0] 2307" xfId="36238" hidden="1"/>
    <cellStyle name="Comma [0] 2308" xfId="6826" hidden="1"/>
    <cellStyle name="Comma [0] 2308" xfId="36249" hidden="1"/>
    <cellStyle name="Comma [0] 2309" xfId="6832" hidden="1"/>
    <cellStyle name="Comma [0] 2309" xfId="36255" hidden="1"/>
    <cellStyle name="Comma [0] 231" xfId="2602" hidden="1"/>
    <cellStyle name="Comma [0] 231" xfId="32025" hidden="1"/>
    <cellStyle name="Comma [0] 2310" xfId="6814" hidden="1"/>
    <cellStyle name="Comma [0] 2310" xfId="36237" hidden="1"/>
    <cellStyle name="Comma [0] 2311" xfId="6824" hidden="1"/>
    <cellStyle name="Comma [0] 2311" xfId="36247" hidden="1"/>
    <cellStyle name="Comma [0] 2312" xfId="6844" hidden="1"/>
    <cellStyle name="Comma [0] 2312" xfId="36267" hidden="1"/>
    <cellStyle name="Comma [0] 2313" xfId="6846" hidden="1"/>
    <cellStyle name="Comma [0] 2313" xfId="36269" hidden="1"/>
    <cellStyle name="Comma [0] 2314" xfId="6797" hidden="1"/>
    <cellStyle name="Comma [0] 2314" xfId="36220" hidden="1"/>
    <cellStyle name="Comma [0] 2315" xfId="6758" hidden="1"/>
    <cellStyle name="Comma [0] 2315" xfId="36181" hidden="1"/>
    <cellStyle name="Comma [0] 2316" xfId="6800" hidden="1"/>
    <cellStyle name="Comma [0] 2316" xfId="36223" hidden="1"/>
    <cellStyle name="Comma [0] 2317" xfId="6763" hidden="1"/>
    <cellStyle name="Comma [0] 2317" xfId="36186" hidden="1"/>
    <cellStyle name="Comma [0] 2318" xfId="6765" hidden="1"/>
    <cellStyle name="Comma [0] 2318" xfId="36188" hidden="1"/>
    <cellStyle name="Comma [0] 2319" xfId="6851" hidden="1"/>
    <cellStyle name="Comma [0] 2319" xfId="36274" hidden="1"/>
    <cellStyle name="Comma [0] 232" xfId="2056" hidden="1"/>
    <cellStyle name="Comma [0] 232" xfId="31479" hidden="1"/>
    <cellStyle name="Comma [0] 2320" xfId="6754" hidden="1"/>
    <cellStyle name="Comma [0] 2320" xfId="36177" hidden="1"/>
    <cellStyle name="Comma [0] 2321" xfId="6762" hidden="1"/>
    <cellStyle name="Comma [0] 2321" xfId="36185" hidden="1"/>
    <cellStyle name="Comma [0] 2322" xfId="6863" hidden="1"/>
    <cellStyle name="Comma [0] 2322" xfId="36286" hidden="1"/>
    <cellStyle name="Comma [0] 2323" xfId="6865" hidden="1"/>
    <cellStyle name="Comma [0] 2323" xfId="36288" hidden="1"/>
    <cellStyle name="Comma [0] 2324" xfId="6854" hidden="1"/>
    <cellStyle name="Comma [0] 2324" xfId="36277" hidden="1"/>
    <cellStyle name="Comma [0] 2325" xfId="6862" hidden="1"/>
    <cellStyle name="Comma [0] 2325" xfId="36285" hidden="1"/>
    <cellStyle name="Comma [0] 2326" xfId="6760" hidden="1"/>
    <cellStyle name="Comma [0] 2326" xfId="36183" hidden="1"/>
    <cellStyle name="Comma [0] 2327" xfId="6848" hidden="1"/>
    <cellStyle name="Comma [0] 2327" xfId="36271" hidden="1"/>
    <cellStyle name="Comma [0] 2328" xfId="6881" hidden="1"/>
    <cellStyle name="Comma [0] 2328" xfId="36304" hidden="1"/>
    <cellStyle name="Comma [0] 2329" xfId="6889" hidden="1"/>
    <cellStyle name="Comma [0] 2329" xfId="36312" hidden="1"/>
    <cellStyle name="Comma [0] 233" xfId="2586" hidden="1"/>
    <cellStyle name="Comma [0] 233" xfId="32009" hidden="1"/>
    <cellStyle name="Comma [0] 2330" xfId="6798" hidden="1"/>
    <cellStyle name="Comma [0] 2330" xfId="36221" hidden="1"/>
    <cellStyle name="Comma [0] 2331" xfId="6877" hidden="1"/>
    <cellStyle name="Comma [0] 2331" xfId="36300" hidden="1"/>
    <cellStyle name="Comma [0] 2332" xfId="6898" hidden="1"/>
    <cellStyle name="Comma [0] 2332" xfId="36321" hidden="1"/>
    <cellStyle name="Comma [0] 2333" xfId="6900" hidden="1"/>
    <cellStyle name="Comma [0] 2333" xfId="36323" hidden="1"/>
    <cellStyle name="Comma [0] 2334" xfId="6859" hidden="1"/>
    <cellStyle name="Comma [0] 2334" xfId="36282" hidden="1"/>
    <cellStyle name="Comma [0] 2335" xfId="6804" hidden="1"/>
    <cellStyle name="Comma [0] 2335" xfId="36227" hidden="1"/>
    <cellStyle name="Comma [0] 2336" xfId="6857" hidden="1"/>
    <cellStyle name="Comma [0] 2336" xfId="36280" hidden="1"/>
    <cellStyle name="Comma [0] 2337" xfId="6841" hidden="1"/>
    <cellStyle name="Comma [0] 2337" xfId="36264" hidden="1"/>
    <cellStyle name="Comma [0] 2338" xfId="6837" hidden="1"/>
    <cellStyle name="Comma [0] 2338" xfId="36260" hidden="1"/>
    <cellStyle name="Comma [0] 2339" xfId="6908" hidden="1"/>
    <cellStyle name="Comma [0] 2339" xfId="36331" hidden="1"/>
    <cellStyle name="Comma [0] 234" xfId="2491" hidden="1"/>
    <cellStyle name="Comma [0] 234" xfId="31914" hidden="1"/>
    <cellStyle name="Comma [0] 2340" xfId="6774" hidden="1"/>
    <cellStyle name="Comma [0] 2340" xfId="36197" hidden="1"/>
    <cellStyle name="Comma [0] 2341" xfId="6767" hidden="1"/>
    <cellStyle name="Comma [0] 2341" xfId="36190" hidden="1"/>
    <cellStyle name="Comma [0] 2342" xfId="6916" hidden="1"/>
    <cellStyle name="Comma [0] 2342" xfId="36339" hidden="1"/>
    <cellStyle name="Comma [0] 2343" xfId="6918" hidden="1"/>
    <cellStyle name="Comma [0] 2343" xfId="36341" hidden="1"/>
    <cellStyle name="Comma [0] 2344" xfId="6867" hidden="1"/>
    <cellStyle name="Comma [0] 2344" xfId="36290" hidden="1"/>
    <cellStyle name="Comma [0] 2345" xfId="6843" hidden="1"/>
    <cellStyle name="Comma [0] 2345" xfId="36266" hidden="1"/>
    <cellStyle name="Comma [0] 2346" xfId="6878" hidden="1"/>
    <cellStyle name="Comma [0] 2346" xfId="36301" hidden="1"/>
    <cellStyle name="Comma [0] 2347" xfId="6810" hidden="1"/>
    <cellStyle name="Comma [0] 2347" xfId="36233" hidden="1"/>
    <cellStyle name="Comma [0] 2348" xfId="6880" hidden="1"/>
    <cellStyle name="Comma [0] 2348" xfId="36303" hidden="1"/>
    <cellStyle name="Comma [0] 2349" xfId="6925" hidden="1"/>
    <cellStyle name="Comma [0] 2349" xfId="36348" hidden="1"/>
    <cellStyle name="Comma [0] 235" xfId="2637" hidden="1"/>
    <cellStyle name="Comma [0] 235" xfId="32060" hidden="1"/>
    <cellStyle name="Comma [0] 2350" xfId="6868" hidden="1"/>
    <cellStyle name="Comma [0] 2350" xfId="36291" hidden="1"/>
    <cellStyle name="Comma [0] 2351" xfId="6825" hidden="1"/>
    <cellStyle name="Comma [0] 2351" xfId="36248" hidden="1"/>
    <cellStyle name="Comma [0] 2352" xfId="6931" hidden="1"/>
    <cellStyle name="Comma [0] 2352" xfId="36354" hidden="1"/>
    <cellStyle name="Comma [0] 2353" xfId="6933" hidden="1"/>
    <cellStyle name="Comma [0] 2353" xfId="36356" hidden="1"/>
    <cellStyle name="Comma [0] 2354" xfId="6886" hidden="1"/>
    <cellStyle name="Comma [0] 2354" xfId="36309" hidden="1"/>
    <cellStyle name="Comma [0] 2355" xfId="6892" hidden="1"/>
    <cellStyle name="Comma [0] 2355" xfId="36315" hidden="1"/>
    <cellStyle name="Comma [0] 2356" xfId="6773" hidden="1"/>
    <cellStyle name="Comma [0] 2356" xfId="36196" hidden="1"/>
    <cellStyle name="Comma [0] 2357" xfId="6842" hidden="1"/>
    <cellStyle name="Comma [0] 2357" xfId="36265" hidden="1"/>
    <cellStyle name="Comma [0] 2358" xfId="6850" hidden="1"/>
    <cellStyle name="Comma [0] 2358" xfId="36273" hidden="1"/>
    <cellStyle name="Comma [0] 2359" xfId="6939" hidden="1"/>
    <cellStyle name="Comma [0] 2359" xfId="36362" hidden="1"/>
    <cellStyle name="Comma [0] 236" xfId="2584" hidden="1"/>
    <cellStyle name="Comma [0] 236" xfId="32007" hidden="1"/>
    <cellStyle name="Comma [0] 2360" xfId="6853" hidden="1"/>
    <cellStyle name="Comma [0] 2360" xfId="36276" hidden="1"/>
    <cellStyle name="Comma [0] 2361" xfId="6813" hidden="1"/>
    <cellStyle name="Comma [0] 2361" xfId="36236" hidden="1"/>
    <cellStyle name="Comma [0] 2362" xfId="6944" hidden="1"/>
    <cellStyle name="Comma [0] 2362" xfId="36367" hidden="1"/>
    <cellStyle name="Comma [0] 2363" xfId="6946" hidden="1"/>
    <cellStyle name="Comma [0] 2363" xfId="36369" hidden="1"/>
    <cellStyle name="Comma [0] 2364" xfId="6905" hidden="1"/>
    <cellStyle name="Comma [0] 2364" xfId="36328" hidden="1"/>
    <cellStyle name="Comma [0] 2365" xfId="6911" hidden="1"/>
    <cellStyle name="Comma [0] 2365" xfId="36334" hidden="1"/>
    <cellStyle name="Comma [0] 2366" xfId="6812" hidden="1"/>
    <cellStyle name="Comma [0] 2366" xfId="36235" hidden="1"/>
    <cellStyle name="Comma [0] 2367" xfId="6893" hidden="1"/>
    <cellStyle name="Comma [0] 2367" xfId="36316" hidden="1"/>
    <cellStyle name="Comma [0] 2368" xfId="6872" hidden="1"/>
    <cellStyle name="Comma [0] 2368" xfId="36295" hidden="1"/>
    <cellStyle name="Comma [0] 2369" xfId="6950" hidden="1"/>
    <cellStyle name="Comma [0] 2369" xfId="36373" hidden="1"/>
    <cellStyle name="Comma [0] 237" xfId="2523" hidden="1"/>
    <cellStyle name="Comma [0] 237" xfId="31946" hidden="1"/>
    <cellStyle name="Comma [0] 2370" xfId="6891" hidden="1"/>
    <cellStyle name="Comma [0] 2370" xfId="36314" hidden="1"/>
    <cellStyle name="Comma [0] 2371" xfId="6829" hidden="1"/>
    <cellStyle name="Comma [0] 2371" xfId="36252" hidden="1"/>
    <cellStyle name="Comma [0] 2372" xfId="6957" hidden="1"/>
    <cellStyle name="Comma [0] 2372" xfId="36380" hidden="1"/>
    <cellStyle name="Comma [0] 2373" xfId="6959" hidden="1"/>
    <cellStyle name="Comma [0] 2373" xfId="36382" hidden="1"/>
    <cellStyle name="Comma [0] 2374" xfId="6923" hidden="1"/>
    <cellStyle name="Comma [0] 2374" xfId="36346" hidden="1"/>
    <cellStyle name="Comma [0] 2375" xfId="6928" hidden="1"/>
    <cellStyle name="Comma [0] 2375" xfId="36351" hidden="1"/>
    <cellStyle name="Comma [0] 2376" xfId="6757" hidden="1"/>
    <cellStyle name="Comma [0] 2376" xfId="36180" hidden="1"/>
    <cellStyle name="Comma [0] 2377" xfId="6912" hidden="1"/>
    <cellStyle name="Comma [0] 2377" xfId="36335" hidden="1"/>
    <cellStyle name="Comma [0] 2378" xfId="6817" hidden="1"/>
    <cellStyle name="Comma [0] 2378" xfId="36240" hidden="1"/>
    <cellStyle name="Comma [0] 2379" xfId="6963" hidden="1"/>
    <cellStyle name="Comma [0] 2379" xfId="36386" hidden="1"/>
    <cellStyle name="Comma [0] 238" xfId="2641" hidden="1"/>
    <cellStyle name="Comma [0] 238" xfId="32064" hidden="1"/>
    <cellStyle name="Comma [0] 2380" xfId="6910" hidden="1"/>
    <cellStyle name="Comma [0] 2380" xfId="36333" hidden="1"/>
    <cellStyle name="Comma [0] 2381" xfId="6849" hidden="1"/>
    <cellStyle name="Comma [0] 2381" xfId="36272" hidden="1"/>
    <cellStyle name="Comma [0] 2382" xfId="6967" hidden="1"/>
    <cellStyle name="Comma [0] 2382" xfId="36390" hidden="1"/>
    <cellStyle name="Comma [0] 2383" xfId="6969" hidden="1"/>
    <cellStyle name="Comma [0] 2383" xfId="36392" hidden="1"/>
    <cellStyle name="Comma [0] 2384" xfId="6937" hidden="1"/>
    <cellStyle name="Comma [0] 2384" xfId="36360" hidden="1"/>
    <cellStyle name="Comma [0] 2385" xfId="6941" hidden="1"/>
    <cellStyle name="Comma [0] 2385" xfId="36364" hidden="1"/>
    <cellStyle name="Comma [0] 2386" xfId="6831" hidden="1"/>
    <cellStyle name="Comma [0] 2386" xfId="36254" hidden="1"/>
    <cellStyle name="Comma [0] 2387" xfId="6929" hidden="1"/>
    <cellStyle name="Comma [0] 2387" xfId="36352" hidden="1"/>
    <cellStyle name="Comma [0] 2388" xfId="6821" hidden="1"/>
    <cellStyle name="Comma [0] 2388" xfId="36244" hidden="1"/>
    <cellStyle name="Comma [0] 2389" xfId="6973" hidden="1"/>
    <cellStyle name="Comma [0] 2389" xfId="36396" hidden="1"/>
    <cellStyle name="Comma [0] 239" xfId="2643" hidden="1"/>
    <cellStyle name="Comma [0] 239" xfId="32066" hidden="1"/>
    <cellStyle name="Comma [0] 2390" xfId="6927" hidden="1"/>
    <cellStyle name="Comma [0] 2390" xfId="36350" hidden="1"/>
    <cellStyle name="Comma [0] 2391" xfId="6896" hidden="1"/>
    <cellStyle name="Comma [0] 2391" xfId="36319" hidden="1"/>
    <cellStyle name="Comma [0] 2392" xfId="6977" hidden="1"/>
    <cellStyle name="Comma [0] 2392" xfId="36400" hidden="1"/>
    <cellStyle name="Comma [0] 2393" xfId="6979" hidden="1"/>
    <cellStyle name="Comma [0] 2393" xfId="36402" hidden="1"/>
    <cellStyle name="Comma [0] 2394" xfId="6965" hidden="1"/>
    <cellStyle name="Comma [0] 2394" xfId="36388" hidden="1"/>
    <cellStyle name="Comma [0] 2395" xfId="6952" hidden="1"/>
    <cellStyle name="Comma [0] 2395" xfId="36375" hidden="1"/>
    <cellStyle name="Comma [0] 2396" xfId="6976" hidden="1"/>
    <cellStyle name="Comma [0] 2396" xfId="36399" hidden="1"/>
    <cellStyle name="Comma [0] 2397" xfId="6942" hidden="1"/>
    <cellStyle name="Comma [0] 2397" xfId="36365" hidden="1"/>
    <cellStyle name="Comma [0] 2398" xfId="6914" hidden="1"/>
    <cellStyle name="Comma [0] 2398" xfId="36337" hidden="1"/>
    <cellStyle name="Comma [0] 2399" xfId="6981" hidden="1"/>
    <cellStyle name="Comma [0] 2399" xfId="36404" hidden="1"/>
    <cellStyle name="Comma [0] 24" xfId="2170" hidden="1"/>
    <cellStyle name="Comma [0] 24" xfId="31593" hidden="1"/>
    <cellStyle name="Comma [0] 240" xfId="2611" hidden="1"/>
    <cellStyle name="Comma [0] 240" xfId="32034" hidden="1"/>
    <cellStyle name="Comma [0] 2400" xfId="6938" hidden="1"/>
    <cellStyle name="Comma [0] 2400" xfId="36361" hidden="1"/>
    <cellStyle name="Comma [0] 2401" xfId="6972" hidden="1"/>
    <cellStyle name="Comma [0] 2401" xfId="36395" hidden="1"/>
    <cellStyle name="Comma [0] 2402" xfId="6985" hidden="1"/>
    <cellStyle name="Comma [0] 2402" xfId="36408" hidden="1"/>
    <cellStyle name="Comma [0] 2403" xfId="6987" hidden="1"/>
    <cellStyle name="Comma [0] 2403" xfId="36410" hidden="1"/>
    <cellStyle name="Comma [0] 2404" xfId="6855" hidden="1"/>
    <cellStyle name="Comma [0] 2404" xfId="36278" hidden="1"/>
    <cellStyle name="Comma [0] 2405" xfId="6975" hidden="1"/>
    <cellStyle name="Comma [0] 2405" xfId="36398" hidden="1"/>
    <cellStyle name="Comma [0] 2406" xfId="6915" hidden="1"/>
    <cellStyle name="Comma [0] 2406" xfId="36338" hidden="1"/>
    <cellStyle name="Comma [0] 2407" xfId="6949" hidden="1"/>
    <cellStyle name="Comma [0] 2407" xfId="36372" hidden="1"/>
    <cellStyle name="Comma [0] 2408" xfId="6962" hidden="1"/>
    <cellStyle name="Comma [0] 2408" xfId="36385" hidden="1"/>
    <cellStyle name="Comma [0] 2409" xfId="6990" hidden="1"/>
    <cellStyle name="Comma [0] 2409" xfId="36413" hidden="1"/>
    <cellStyle name="Comma [0] 241" xfId="2615" hidden="1"/>
    <cellStyle name="Comma [0] 241" xfId="32038" hidden="1"/>
    <cellStyle name="Comma [0] 2410" xfId="6953" hidden="1"/>
    <cellStyle name="Comma [0] 2410" xfId="36376" hidden="1"/>
    <cellStyle name="Comma [0] 2411" xfId="6913" hidden="1"/>
    <cellStyle name="Comma [0] 2411" xfId="36336" hidden="1"/>
    <cellStyle name="Comma [0] 2412" xfId="6993" hidden="1"/>
    <cellStyle name="Comma [0] 2412" xfId="36416" hidden="1"/>
    <cellStyle name="Comma [0] 2413" xfId="6995" hidden="1"/>
    <cellStyle name="Comma [0] 2413" xfId="36418" hidden="1"/>
    <cellStyle name="Comma [0] 2414" xfId="6714" hidden="1"/>
    <cellStyle name="Comma [0] 2414" xfId="36137" hidden="1"/>
    <cellStyle name="Comma [0] 2415" xfId="6696" hidden="1"/>
    <cellStyle name="Comma [0] 2415" xfId="36119" hidden="1"/>
    <cellStyle name="Comma [0] 2416" xfId="6999" hidden="1"/>
    <cellStyle name="Comma [0] 2416" xfId="36422" hidden="1"/>
    <cellStyle name="Comma [0] 2417" xfId="7006" hidden="1"/>
    <cellStyle name="Comma [0] 2417" xfId="36429" hidden="1"/>
    <cellStyle name="Comma [0] 2418" xfId="7008" hidden="1"/>
    <cellStyle name="Comma [0] 2418" xfId="36431" hidden="1"/>
    <cellStyle name="Comma [0] 2419" xfId="6998" hidden="1"/>
    <cellStyle name="Comma [0] 2419" xfId="36421" hidden="1"/>
    <cellStyle name="Comma [0] 242" xfId="2505" hidden="1"/>
    <cellStyle name="Comma [0] 242" xfId="31928" hidden="1"/>
    <cellStyle name="Comma [0] 2420" xfId="7004" hidden="1"/>
    <cellStyle name="Comma [0] 2420" xfId="36427" hidden="1"/>
    <cellStyle name="Comma [0] 2421" xfId="7011" hidden="1"/>
    <cellStyle name="Comma [0] 2421" xfId="36434" hidden="1"/>
    <cellStyle name="Comma [0] 2422" xfId="7013" hidden="1"/>
    <cellStyle name="Comma [0] 2422" xfId="36436" hidden="1"/>
    <cellStyle name="Comma [0] 2423" xfId="6788" hidden="1"/>
    <cellStyle name="Comma [0] 2423" xfId="36211" hidden="1"/>
    <cellStyle name="Comma [0] 2424" xfId="6744" hidden="1"/>
    <cellStyle name="Comma [0] 2424" xfId="36167" hidden="1"/>
    <cellStyle name="Comma [0] 2425" xfId="7024" hidden="1"/>
    <cellStyle name="Comma [0] 2425" xfId="36447" hidden="1"/>
    <cellStyle name="Comma [0] 2426" xfId="7033" hidden="1"/>
    <cellStyle name="Comma [0] 2426" xfId="36456" hidden="1"/>
    <cellStyle name="Comma [0] 2427" xfId="7044" hidden="1"/>
    <cellStyle name="Comma [0] 2427" xfId="36467" hidden="1"/>
    <cellStyle name="Comma [0] 2428" xfId="7050" hidden="1"/>
    <cellStyle name="Comma [0] 2428" xfId="36473" hidden="1"/>
    <cellStyle name="Comma [0] 2429" xfId="7032" hidden="1"/>
    <cellStyle name="Comma [0] 2429" xfId="36455" hidden="1"/>
    <cellStyle name="Comma [0] 243" xfId="2603" hidden="1"/>
    <cellStyle name="Comma [0] 243" xfId="32026" hidden="1"/>
    <cellStyle name="Comma [0] 2430" xfId="7042" hidden="1"/>
    <cellStyle name="Comma [0] 2430" xfId="36465" hidden="1"/>
    <cellStyle name="Comma [0] 2431" xfId="7062" hidden="1"/>
    <cellStyle name="Comma [0] 2431" xfId="36485" hidden="1"/>
    <cellStyle name="Comma [0] 2432" xfId="7064" hidden="1"/>
    <cellStyle name="Comma [0] 2432" xfId="36487" hidden="1"/>
    <cellStyle name="Comma [0] 2433" xfId="7015" hidden="1"/>
    <cellStyle name="Comma [0] 2433" xfId="36438" hidden="1"/>
    <cellStyle name="Comma [0] 2434" xfId="6709" hidden="1"/>
    <cellStyle name="Comma [0] 2434" xfId="36132" hidden="1"/>
    <cellStyle name="Comma [0] 2435" xfId="7018" hidden="1"/>
    <cellStyle name="Comma [0] 2435" xfId="36441" hidden="1"/>
    <cellStyle name="Comma [0] 2436" xfId="6743" hidden="1"/>
    <cellStyle name="Comma [0] 2436" xfId="36166" hidden="1"/>
    <cellStyle name="Comma [0] 2437" xfId="6742" hidden="1"/>
    <cellStyle name="Comma [0] 2437" xfId="36165" hidden="1"/>
    <cellStyle name="Comma [0] 2438" xfId="7069" hidden="1"/>
    <cellStyle name="Comma [0] 2438" xfId="36492" hidden="1"/>
    <cellStyle name="Comma [0] 2439" xfId="6711" hidden="1"/>
    <cellStyle name="Comma [0] 2439" xfId="36134" hidden="1"/>
    <cellStyle name="Comma [0] 244" xfId="2495" hidden="1"/>
    <cellStyle name="Comma [0] 244" xfId="31918" hidden="1"/>
    <cellStyle name="Comma [0] 2440" xfId="6745" hidden="1"/>
    <cellStyle name="Comma [0] 2440" xfId="36168" hidden="1"/>
    <cellStyle name="Comma [0] 2441" xfId="7081" hidden="1"/>
    <cellStyle name="Comma [0] 2441" xfId="36504" hidden="1"/>
    <cellStyle name="Comma [0] 2442" xfId="7083" hidden="1"/>
    <cellStyle name="Comma [0] 2442" xfId="36506" hidden="1"/>
    <cellStyle name="Comma [0] 2443" xfId="7072" hidden="1"/>
    <cellStyle name="Comma [0] 2443" xfId="36495" hidden="1"/>
    <cellStyle name="Comma [0] 2444" xfId="7080" hidden="1"/>
    <cellStyle name="Comma [0] 2444" xfId="36503" hidden="1"/>
    <cellStyle name="Comma [0] 2445" xfId="6707" hidden="1"/>
    <cellStyle name="Comma [0] 2445" xfId="36130" hidden="1"/>
    <cellStyle name="Comma [0] 2446" xfId="7066" hidden="1"/>
    <cellStyle name="Comma [0] 2446" xfId="36489" hidden="1"/>
    <cellStyle name="Comma [0] 2447" xfId="7099" hidden="1"/>
    <cellStyle name="Comma [0] 2447" xfId="36522" hidden="1"/>
    <cellStyle name="Comma [0] 2448" xfId="7107" hidden="1"/>
    <cellStyle name="Comma [0] 2448" xfId="36530" hidden="1"/>
    <cellStyle name="Comma [0] 2449" xfId="7016" hidden="1"/>
    <cellStyle name="Comma [0] 2449" xfId="36439" hidden="1"/>
    <cellStyle name="Comma [0] 245" xfId="2647" hidden="1"/>
    <cellStyle name="Comma [0] 245" xfId="32070" hidden="1"/>
    <cellStyle name="Comma [0] 2450" xfId="7095" hidden="1"/>
    <cellStyle name="Comma [0] 2450" xfId="36518" hidden="1"/>
    <cellStyle name="Comma [0] 2451" xfId="7116" hidden="1"/>
    <cellStyle name="Comma [0] 2451" xfId="36539" hidden="1"/>
    <cellStyle name="Comma [0] 2452" xfId="7118" hidden="1"/>
    <cellStyle name="Comma [0] 2452" xfId="36541" hidden="1"/>
    <cellStyle name="Comma [0] 2453" xfId="7077" hidden="1"/>
    <cellStyle name="Comma [0] 2453" xfId="36500" hidden="1"/>
    <cellStyle name="Comma [0] 2454" xfId="7022" hidden="1"/>
    <cellStyle name="Comma [0] 2454" xfId="36445" hidden="1"/>
    <cellStyle name="Comma [0] 2455" xfId="7075" hidden="1"/>
    <cellStyle name="Comma [0] 2455" xfId="36498" hidden="1"/>
    <cellStyle name="Comma [0] 2456" xfId="7059" hidden="1"/>
    <cellStyle name="Comma [0] 2456" xfId="36482" hidden="1"/>
    <cellStyle name="Comma [0] 2457" xfId="7055" hidden="1"/>
    <cellStyle name="Comma [0] 2457" xfId="36478" hidden="1"/>
    <cellStyle name="Comma [0] 2458" xfId="7126" hidden="1"/>
    <cellStyle name="Comma [0] 2458" xfId="36549" hidden="1"/>
    <cellStyle name="Comma [0] 2459" xfId="6699" hidden="1"/>
    <cellStyle name="Comma [0] 2459" xfId="36122" hidden="1"/>
    <cellStyle name="Comma [0] 246" xfId="2601" hidden="1"/>
    <cellStyle name="Comma [0] 246" xfId="32024" hidden="1"/>
    <cellStyle name="Comma [0] 2460" xfId="6787" hidden="1"/>
    <cellStyle name="Comma [0] 2460" xfId="36210" hidden="1"/>
    <cellStyle name="Comma [0] 2461" xfId="7134" hidden="1"/>
    <cellStyle name="Comma [0] 2461" xfId="36557" hidden="1"/>
    <cellStyle name="Comma [0] 2462" xfId="7136" hidden="1"/>
    <cellStyle name="Comma [0] 2462" xfId="36559" hidden="1"/>
    <cellStyle name="Comma [0] 2463" xfId="7085" hidden="1"/>
    <cellStyle name="Comma [0] 2463" xfId="36508" hidden="1"/>
    <cellStyle name="Comma [0] 2464" xfId="7061" hidden="1"/>
    <cellStyle name="Comma [0] 2464" xfId="36484" hidden="1"/>
    <cellStyle name="Comma [0] 2465" xfId="7096" hidden="1"/>
    <cellStyle name="Comma [0] 2465" xfId="36519" hidden="1"/>
    <cellStyle name="Comma [0] 2466" xfId="7028" hidden="1"/>
    <cellStyle name="Comma [0] 2466" xfId="36451" hidden="1"/>
    <cellStyle name="Comma [0] 2467" xfId="7098" hidden="1"/>
    <cellStyle name="Comma [0] 2467" xfId="36521" hidden="1"/>
    <cellStyle name="Comma [0] 2468" xfId="7143" hidden="1"/>
    <cellStyle name="Comma [0] 2468" xfId="36566" hidden="1"/>
    <cellStyle name="Comma [0] 2469" xfId="7086" hidden="1"/>
    <cellStyle name="Comma [0] 2469" xfId="36509" hidden="1"/>
    <cellStyle name="Comma [0] 247" xfId="2570" hidden="1"/>
    <cellStyle name="Comma [0] 247" xfId="31993" hidden="1"/>
    <cellStyle name="Comma [0] 2470" xfId="7043" hidden="1"/>
    <cellStyle name="Comma [0] 2470" xfId="36466" hidden="1"/>
    <cellStyle name="Comma [0] 2471" xfId="7149" hidden="1"/>
    <cellStyle name="Comma [0] 2471" xfId="36572" hidden="1"/>
    <cellStyle name="Comma [0] 2472" xfId="7151" hidden="1"/>
    <cellStyle name="Comma [0] 2472" xfId="36574" hidden="1"/>
    <cellStyle name="Comma [0] 2473" xfId="7104" hidden="1"/>
    <cellStyle name="Comma [0] 2473" xfId="36527" hidden="1"/>
    <cellStyle name="Comma [0] 2474" xfId="7110" hidden="1"/>
    <cellStyle name="Comma [0] 2474" xfId="36533" hidden="1"/>
    <cellStyle name="Comma [0] 2475" xfId="6736" hidden="1"/>
    <cellStyle name="Comma [0] 2475" xfId="36159" hidden="1"/>
    <cellStyle name="Comma [0] 2476" xfId="7060" hidden="1"/>
    <cellStyle name="Comma [0] 2476" xfId="36483" hidden="1"/>
    <cellStyle name="Comma [0] 2477" xfId="7068" hidden="1"/>
    <cellStyle name="Comma [0] 2477" xfId="36491" hidden="1"/>
    <cellStyle name="Comma [0] 2478" xfId="7157" hidden="1"/>
    <cellStyle name="Comma [0] 2478" xfId="36580" hidden="1"/>
    <cellStyle name="Comma [0] 2479" xfId="7071" hidden="1"/>
    <cellStyle name="Comma [0] 2479" xfId="36494" hidden="1"/>
    <cellStyle name="Comma [0] 248" xfId="2651" hidden="1"/>
    <cellStyle name="Comma [0] 248" xfId="32074" hidden="1"/>
    <cellStyle name="Comma [0] 2480" xfId="7031" hidden="1"/>
    <cellStyle name="Comma [0] 2480" xfId="36454" hidden="1"/>
    <cellStyle name="Comma [0] 2481" xfId="7162" hidden="1"/>
    <cellStyle name="Comma [0] 2481" xfId="36585" hidden="1"/>
    <cellStyle name="Comma [0] 2482" xfId="7164" hidden="1"/>
    <cellStyle name="Comma [0] 2482" xfId="36587" hidden="1"/>
    <cellStyle name="Comma [0] 2483" xfId="7123" hidden="1"/>
    <cellStyle name="Comma [0] 2483" xfId="36546" hidden="1"/>
    <cellStyle name="Comma [0] 2484" xfId="7129" hidden="1"/>
    <cellStyle name="Comma [0] 2484" xfId="36552" hidden="1"/>
    <cellStyle name="Comma [0] 2485" xfId="7030" hidden="1"/>
    <cellStyle name="Comma [0] 2485" xfId="36453" hidden="1"/>
    <cellStyle name="Comma [0] 2486" xfId="7111" hidden="1"/>
    <cellStyle name="Comma [0] 2486" xfId="36534" hidden="1"/>
    <cellStyle name="Comma [0] 2487" xfId="7090" hidden="1"/>
    <cellStyle name="Comma [0] 2487" xfId="36513" hidden="1"/>
    <cellStyle name="Comma [0] 2488" xfId="7168" hidden="1"/>
    <cellStyle name="Comma [0] 2488" xfId="36591" hidden="1"/>
    <cellStyle name="Comma [0] 2489" xfId="7109" hidden="1"/>
    <cellStyle name="Comma [0] 2489" xfId="36532" hidden="1"/>
    <cellStyle name="Comma [0] 249" xfId="2653" hidden="1"/>
    <cellStyle name="Comma [0] 249" xfId="32076" hidden="1"/>
    <cellStyle name="Comma [0] 2490" xfId="7047" hidden="1"/>
    <cellStyle name="Comma [0] 2490" xfId="36470" hidden="1"/>
    <cellStyle name="Comma [0] 2491" xfId="7175" hidden="1"/>
    <cellStyle name="Comma [0] 2491" xfId="36598" hidden="1"/>
    <cellStyle name="Comma [0] 2492" xfId="7177" hidden="1"/>
    <cellStyle name="Comma [0] 2492" xfId="36600" hidden="1"/>
    <cellStyle name="Comma [0] 2493" xfId="7141" hidden="1"/>
    <cellStyle name="Comma [0] 2493" xfId="36564" hidden="1"/>
    <cellStyle name="Comma [0] 2494" xfId="7146" hidden="1"/>
    <cellStyle name="Comma [0] 2494" xfId="36569" hidden="1"/>
    <cellStyle name="Comma [0] 2495" xfId="6710" hidden="1"/>
    <cellStyle name="Comma [0] 2495" xfId="36133" hidden="1"/>
    <cellStyle name="Comma [0] 2496" xfId="7130" hidden="1"/>
    <cellStyle name="Comma [0] 2496" xfId="36553" hidden="1"/>
    <cellStyle name="Comma [0] 2497" xfId="7035" hidden="1"/>
    <cellStyle name="Comma [0] 2497" xfId="36458" hidden="1"/>
    <cellStyle name="Comma [0] 2498" xfId="7181" hidden="1"/>
    <cellStyle name="Comma [0] 2498" xfId="36604" hidden="1"/>
    <cellStyle name="Comma [0] 2499" xfId="7128" hidden="1"/>
    <cellStyle name="Comma [0] 2499" xfId="36551" hidden="1"/>
    <cellStyle name="Comma [0] 25" xfId="2194" hidden="1"/>
    <cellStyle name="Comma [0] 25" xfId="31617" hidden="1"/>
    <cellStyle name="Comma [0] 250" xfId="2639" hidden="1"/>
    <cellStyle name="Comma [0] 250" xfId="32062" hidden="1"/>
    <cellStyle name="Comma [0] 2500" xfId="7067" hidden="1"/>
    <cellStyle name="Comma [0] 2500" xfId="36490" hidden="1"/>
    <cellStyle name="Comma [0] 2501" xfId="7185" hidden="1"/>
    <cellStyle name="Comma [0] 2501" xfId="36608" hidden="1"/>
    <cellStyle name="Comma [0] 2502" xfId="7187" hidden="1"/>
    <cellStyle name="Comma [0] 2502" xfId="36610" hidden="1"/>
    <cellStyle name="Comma [0] 2503" xfId="7155" hidden="1"/>
    <cellStyle name="Comma [0] 2503" xfId="36578" hidden="1"/>
    <cellStyle name="Comma [0] 2504" xfId="7159" hidden="1"/>
    <cellStyle name="Comma [0] 2504" xfId="36582" hidden="1"/>
    <cellStyle name="Comma [0] 2505" xfId="7049" hidden="1"/>
    <cellStyle name="Comma [0] 2505" xfId="36472" hidden="1"/>
    <cellStyle name="Comma [0] 2506" xfId="7147" hidden="1"/>
    <cellStyle name="Comma [0] 2506" xfId="36570" hidden="1"/>
    <cellStyle name="Comma [0] 2507" xfId="7039" hidden="1"/>
    <cellStyle name="Comma [0] 2507" xfId="36462" hidden="1"/>
    <cellStyle name="Comma [0] 2508" xfId="7191" hidden="1"/>
    <cellStyle name="Comma [0] 2508" xfId="36614" hidden="1"/>
    <cellStyle name="Comma [0] 2509" xfId="7145" hidden="1"/>
    <cellStyle name="Comma [0] 2509" xfId="36568" hidden="1"/>
    <cellStyle name="Comma [0] 251" xfId="2626" hidden="1"/>
    <cellStyle name="Comma [0] 251" xfId="32049" hidden="1"/>
    <cellStyle name="Comma [0] 2510" xfId="7114" hidden="1"/>
    <cellStyle name="Comma [0] 2510" xfId="36537" hidden="1"/>
    <cellStyle name="Comma [0] 2511" xfId="7195" hidden="1"/>
    <cellStyle name="Comma [0] 2511" xfId="36618" hidden="1"/>
    <cellStyle name="Comma [0] 2512" xfId="7197" hidden="1"/>
    <cellStyle name="Comma [0] 2512" xfId="36620" hidden="1"/>
    <cellStyle name="Comma [0] 2513" xfId="7183" hidden="1"/>
    <cellStyle name="Comma [0] 2513" xfId="36606" hidden="1"/>
    <cellStyle name="Comma [0] 2514" xfId="7170" hidden="1"/>
    <cellStyle name="Comma [0] 2514" xfId="36593" hidden="1"/>
    <cellStyle name="Comma [0] 2515" xfId="7194" hidden="1"/>
    <cellStyle name="Comma [0] 2515" xfId="36617" hidden="1"/>
    <cellStyle name="Comma [0] 2516" xfId="7160" hidden="1"/>
    <cellStyle name="Comma [0] 2516" xfId="36583" hidden="1"/>
    <cellStyle name="Comma [0] 2517" xfId="7132" hidden="1"/>
    <cellStyle name="Comma [0] 2517" xfId="36555" hidden="1"/>
    <cellStyle name="Comma [0] 2518" xfId="7199" hidden="1"/>
    <cellStyle name="Comma [0] 2518" xfId="36622" hidden="1"/>
    <cellStyle name="Comma [0] 2519" xfId="7156" hidden="1"/>
    <cellStyle name="Comma [0] 2519" xfId="36579" hidden="1"/>
    <cellStyle name="Comma [0] 252" xfId="2650" hidden="1"/>
    <cellStyle name="Comma [0] 252" xfId="32073" hidden="1"/>
    <cellStyle name="Comma [0] 2520" xfId="7190" hidden="1"/>
    <cellStyle name="Comma [0] 2520" xfId="36613" hidden="1"/>
    <cellStyle name="Comma [0] 2521" xfId="7203" hidden="1"/>
    <cellStyle name="Comma [0] 2521" xfId="36626" hidden="1"/>
    <cellStyle name="Comma [0] 2522" xfId="7205" hidden="1"/>
    <cellStyle name="Comma [0] 2522" xfId="36628" hidden="1"/>
    <cellStyle name="Comma [0] 2523" xfId="7073" hidden="1"/>
    <cellStyle name="Comma [0] 2523" xfId="36496" hidden="1"/>
    <cellStyle name="Comma [0] 2524" xfId="7193" hidden="1"/>
    <cellStyle name="Comma [0] 2524" xfId="36616" hidden="1"/>
    <cellStyle name="Comma [0] 2525" xfId="7133" hidden="1"/>
    <cellStyle name="Comma [0] 2525" xfId="36556" hidden="1"/>
    <cellStyle name="Comma [0] 2526" xfId="7167" hidden="1"/>
    <cellStyle name="Comma [0] 2526" xfId="36590" hidden="1"/>
    <cellStyle name="Comma [0] 2527" xfId="7180" hidden="1"/>
    <cellStyle name="Comma [0] 2527" xfId="36603" hidden="1"/>
    <cellStyle name="Comma [0] 2528" xfId="7208" hidden="1"/>
    <cellStyle name="Comma [0] 2528" xfId="36631" hidden="1"/>
    <cellStyle name="Comma [0] 2529" xfId="7171" hidden="1"/>
    <cellStyle name="Comma [0] 2529" xfId="36594" hidden="1"/>
    <cellStyle name="Comma [0] 253" xfId="2616" hidden="1"/>
    <cellStyle name="Comma [0] 253" xfId="32039" hidden="1"/>
    <cellStyle name="Comma [0] 2530" xfId="7131" hidden="1"/>
    <cellStyle name="Comma [0] 2530" xfId="36554" hidden="1"/>
    <cellStyle name="Comma [0] 2531" xfId="7210" hidden="1"/>
    <cellStyle name="Comma [0] 2531" xfId="36633" hidden="1"/>
    <cellStyle name="Comma [0] 2532" xfId="7212" hidden="1"/>
    <cellStyle name="Comma [0] 2532" xfId="36635" hidden="1"/>
    <cellStyle name="Comma [0] 2533" xfId="6724" hidden="1"/>
    <cellStyle name="Comma [0] 2533" xfId="36147" hidden="1"/>
    <cellStyle name="Comma [0] 2534" xfId="6721" hidden="1"/>
    <cellStyle name="Comma [0] 2534" xfId="36144" hidden="1"/>
    <cellStyle name="Comma [0] 2535" xfId="7218" hidden="1"/>
    <cellStyle name="Comma [0] 2535" xfId="36641" hidden="1"/>
    <cellStyle name="Comma [0] 2536" xfId="7224" hidden="1"/>
    <cellStyle name="Comma [0] 2536" xfId="36647" hidden="1"/>
    <cellStyle name="Comma [0] 2537" xfId="7226" hidden="1"/>
    <cellStyle name="Comma [0] 2537" xfId="36649" hidden="1"/>
    <cellStyle name="Comma [0] 2538" xfId="7217" hidden="1"/>
    <cellStyle name="Comma [0] 2538" xfId="36640" hidden="1"/>
    <cellStyle name="Comma [0] 2539" xfId="7222" hidden="1"/>
    <cellStyle name="Comma [0] 2539" xfId="36645" hidden="1"/>
    <cellStyle name="Comma [0] 254" xfId="2588" hidden="1"/>
    <cellStyle name="Comma [0] 254" xfId="32011" hidden="1"/>
    <cellStyle name="Comma [0] 2540" xfId="7228" hidden="1"/>
    <cellStyle name="Comma [0] 2540" xfId="36651" hidden="1"/>
    <cellStyle name="Comma [0] 2541" xfId="7230" hidden="1"/>
    <cellStyle name="Comma [0] 2541" xfId="36653" hidden="1"/>
    <cellStyle name="Comma [0] 2542" xfId="6747" hidden="1"/>
    <cellStyle name="Comma [0] 2542" xfId="36170" hidden="1"/>
    <cellStyle name="Comma [0] 2543" xfId="6749" hidden="1"/>
    <cellStyle name="Comma [0] 2543" xfId="36172" hidden="1"/>
    <cellStyle name="Comma [0] 2544" xfId="7241" hidden="1"/>
    <cellStyle name="Comma [0] 2544" xfId="36664" hidden="1"/>
    <cellStyle name="Comma [0] 2545" xfId="7250" hidden="1"/>
    <cellStyle name="Comma [0] 2545" xfId="36673" hidden="1"/>
    <cellStyle name="Comma [0] 2546" xfId="7261" hidden="1"/>
    <cellStyle name="Comma [0] 2546" xfId="36684" hidden="1"/>
    <cellStyle name="Comma [0] 2547" xfId="7267" hidden="1"/>
    <cellStyle name="Comma [0] 2547" xfId="36690" hidden="1"/>
    <cellStyle name="Comma [0] 2548" xfId="7249" hidden="1"/>
    <cellStyle name="Comma [0] 2548" xfId="36672" hidden="1"/>
    <cellStyle name="Comma [0] 2549" xfId="7259" hidden="1"/>
    <cellStyle name="Comma [0] 2549" xfId="36682" hidden="1"/>
    <cellStyle name="Comma [0] 255" xfId="2655" hidden="1"/>
    <cellStyle name="Comma [0] 255" xfId="32078" hidden="1"/>
    <cellStyle name="Comma [0] 2550" xfId="7279" hidden="1"/>
    <cellStyle name="Comma [0] 2550" xfId="36702" hidden="1"/>
    <cellStyle name="Comma [0] 2551" xfId="7281" hidden="1"/>
    <cellStyle name="Comma [0] 2551" xfId="36704" hidden="1"/>
    <cellStyle name="Comma [0] 2552" xfId="7232" hidden="1"/>
    <cellStyle name="Comma [0] 2552" xfId="36655" hidden="1"/>
    <cellStyle name="Comma [0] 2553" xfId="6729" hidden="1"/>
    <cellStyle name="Comma [0] 2553" xfId="36152" hidden="1"/>
    <cellStyle name="Comma [0] 2554" xfId="7235" hidden="1"/>
    <cellStyle name="Comma [0] 2554" xfId="36658" hidden="1"/>
    <cellStyle name="Comma [0] 2555" xfId="6734" hidden="1"/>
    <cellStyle name="Comma [0] 2555" xfId="36157" hidden="1"/>
    <cellStyle name="Comma [0] 2556" xfId="6718" hidden="1"/>
    <cellStyle name="Comma [0] 2556" xfId="36141" hidden="1"/>
    <cellStyle name="Comma [0] 2557" xfId="7286" hidden="1"/>
    <cellStyle name="Comma [0] 2557" xfId="36709" hidden="1"/>
    <cellStyle name="Comma [0] 2558" xfId="6727" hidden="1"/>
    <cellStyle name="Comma [0] 2558" xfId="36150" hidden="1"/>
    <cellStyle name="Comma [0] 2559" xfId="6748" hidden="1"/>
    <cellStyle name="Comma [0] 2559" xfId="36171" hidden="1"/>
    <cellStyle name="Comma [0] 256" xfId="2612" hidden="1"/>
    <cellStyle name="Comma [0] 256" xfId="32035" hidden="1"/>
    <cellStyle name="Comma [0] 2560" xfId="7298" hidden="1"/>
    <cellStyle name="Comma [0] 2560" xfId="36721" hidden="1"/>
    <cellStyle name="Comma [0] 2561" xfId="7300" hidden="1"/>
    <cellStyle name="Comma [0] 2561" xfId="36723" hidden="1"/>
    <cellStyle name="Comma [0] 2562" xfId="7289" hidden="1"/>
    <cellStyle name="Comma [0] 2562" xfId="36712" hidden="1"/>
    <cellStyle name="Comma [0] 2563" xfId="7297" hidden="1"/>
    <cellStyle name="Comma [0] 2563" xfId="36720" hidden="1"/>
    <cellStyle name="Comma [0] 2564" xfId="6731" hidden="1"/>
    <cellStyle name="Comma [0] 2564" xfId="36154" hidden="1"/>
    <cellStyle name="Comma [0] 2565" xfId="7283" hidden="1"/>
    <cellStyle name="Comma [0] 2565" xfId="36706" hidden="1"/>
    <cellStyle name="Comma [0] 2566" xfId="7316" hidden="1"/>
    <cellStyle name="Comma [0] 2566" xfId="36739" hidden="1"/>
    <cellStyle name="Comma [0] 2567" xfId="7324" hidden="1"/>
    <cellStyle name="Comma [0] 2567" xfId="36747" hidden="1"/>
    <cellStyle name="Comma [0] 2568" xfId="7233" hidden="1"/>
    <cellStyle name="Comma [0] 2568" xfId="36656" hidden="1"/>
    <cellStyle name="Comma [0] 2569" xfId="7312" hidden="1"/>
    <cellStyle name="Comma [0] 2569" xfId="36735" hidden="1"/>
    <cellStyle name="Comma [0] 257" xfId="2646" hidden="1"/>
    <cellStyle name="Comma [0] 257" xfId="32069" hidden="1"/>
    <cellStyle name="Comma [0] 2570" xfId="7333" hidden="1"/>
    <cellStyle name="Comma [0] 2570" xfId="36756" hidden="1"/>
    <cellStyle name="Comma [0] 2571" xfId="7335" hidden="1"/>
    <cellStyle name="Comma [0] 2571" xfId="36758" hidden="1"/>
    <cellStyle name="Comma [0] 2572" xfId="7294" hidden="1"/>
    <cellStyle name="Comma [0] 2572" xfId="36717" hidden="1"/>
    <cellStyle name="Comma [0] 2573" xfId="7239" hidden="1"/>
    <cellStyle name="Comma [0] 2573" xfId="36662" hidden="1"/>
    <cellStyle name="Comma [0] 2574" xfId="7292" hidden="1"/>
    <cellStyle name="Comma [0] 2574" xfId="36715" hidden="1"/>
    <cellStyle name="Comma [0] 2575" xfId="7276" hidden="1"/>
    <cellStyle name="Comma [0] 2575" xfId="36699" hidden="1"/>
    <cellStyle name="Comma [0] 2576" xfId="7272" hidden="1"/>
    <cellStyle name="Comma [0] 2576" xfId="36695" hidden="1"/>
    <cellStyle name="Comma [0] 2577" xfId="7343" hidden="1"/>
    <cellStyle name="Comma [0] 2577" xfId="36766" hidden="1"/>
    <cellStyle name="Comma [0] 2578" xfId="7215" hidden="1"/>
    <cellStyle name="Comma [0] 2578" xfId="36638" hidden="1"/>
    <cellStyle name="Comma [0] 2579" xfId="6697" hidden="1"/>
    <cellStyle name="Comma [0] 2579" xfId="36120" hidden="1"/>
    <cellStyle name="Comma [0] 258" xfId="2659" hidden="1"/>
    <cellStyle name="Comma [0] 258" xfId="32082" hidden="1"/>
    <cellStyle name="Comma [0] 2580" xfId="7351" hidden="1"/>
    <cellStyle name="Comma [0] 2580" xfId="36774" hidden="1"/>
    <cellStyle name="Comma [0] 2581" xfId="7353" hidden="1"/>
    <cellStyle name="Comma [0] 2581" xfId="36776" hidden="1"/>
    <cellStyle name="Comma [0] 2582" xfId="7302" hidden="1"/>
    <cellStyle name="Comma [0] 2582" xfId="36725" hidden="1"/>
    <cellStyle name="Comma [0] 2583" xfId="7278" hidden="1"/>
    <cellStyle name="Comma [0] 2583" xfId="36701" hidden="1"/>
    <cellStyle name="Comma [0] 2584" xfId="7313" hidden="1"/>
    <cellStyle name="Comma [0] 2584" xfId="36736" hidden="1"/>
    <cellStyle name="Comma [0] 2585" xfId="7245" hidden="1"/>
    <cellStyle name="Comma [0] 2585" xfId="36668" hidden="1"/>
    <cellStyle name="Comma [0] 2586" xfId="7315" hidden="1"/>
    <cellStyle name="Comma [0] 2586" xfId="36738" hidden="1"/>
    <cellStyle name="Comma [0] 2587" xfId="7360" hidden="1"/>
    <cellStyle name="Comma [0] 2587" xfId="36783" hidden="1"/>
    <cellStyle name="Comma [0] 2588" xfId="7303" hidden="1"/>
    <cellStyle name="Comma [0] 2588" xfId="36726" hidden="1"/>
    <cellStyle name="Comma [0] 2589" xfId="7260" hidden="1"/>
    <cellStyle name="Comma [0] 2589" xfId="36683" hidden="1"/>
    <cellStyle name="Comma [0] 259" xfId="2661" hidden="1"/>
    <cellStyle name="Comma [0] 259" xfId="32084" hidden="1"/>
    <cellStyle name="Comma [0] 2590" xfId="7366" hidden="1"/>
    <cellStyle name="Comma [0] 2590" xfId="36789" hidden="1"/>
    <cellStyle name="Comma [0] 2591" xfId="7368" hidden="1"/>
    <cellStyle name="Comma [0] 2591" xfId="36791" hidden="1"/>
    <cellStyle name="Comma [0] 2592" xfId="7321" hidden="1"/>
    <cellStyle name="Comma [0] 2592" xfId="36744" hidden="1"/>
    <cellStyle name="Comma [0] 2593" xfId="7327" hidden="1"/>
    <cellStyle name="Comma [0] 2593" xfId="36750" hidden="1"/>
    <cellStyle name="Comma [0] 2594" xfId="7214" hidden="1"/>
    <cellStyle name="Comma [0] 2594" xfId="36637" hidden="1"/>
    <cellStyle name="Comma [0] 2595" xfId="7277" hidden="1"/>
    <cellStyle name="Comma [0] 2595" xfId="36700" hidden="1"/>
    <cellStyle name="Comma [0] 2596" xfId="7285" hidden="1"/>
    <cellStyle name="Comma [0] 2596" xfId="36708" hidden="1"/>
    <cellStyle name="Comma [0] 2597" xfId="7374" hidden="1"/>
    <cellStyle name="Comma [0] 2597" xfId="36797" hidden="1"/>
    <cellStyle name="Comma [0] 2598" xfId="7288" hidden="1"/>
    <cellStyle name="Comma [0] 2598" xfId="36711" hidden="1"/>
    <cellStyle name="Comma [0] 2599" xfId="7248" hidden="1"/>
    <cellStyle name="Comma [0] 2599" xfId="36671" hidden="1"/>
    <cellStyle name="Comma [0] 26" xfId="2204" hidden="1"/>
    <cellStyle name="Comma [0] 26" xfId="31627" hidden="1"/>
    <cellStyle name="Comma [0] 260" xfId="2529" hidden="1"/>
    <cellStyle name="Comma [0] 260" xfId="31952" hidden="1"/>
    <cellStyle name="Comma [0] 2600" xfId="7379" hidden="1"/>
    <cellStyle name="Comma [0] 2600" xfId="36802" hidden="1"/>
    <cellStyle name="Comma [0] 2601" xfId="7381" hidden="1"/>
    <cellStyle name="Comma [0] 2601" xfId="36804" hidden="1"/>
    <cellStyle name="Comma [0] 2602" xfId="7340" hidden="1"/>
    <cellStyle name="Comma [0] 2602" xfId="36763" hidden="1"/>
    <cellStyle name="Comma [0] 2603" xfId="7346" hidden="1"/>
    <cellStyle name="Comma [0] 2603" xfId="36769" hidden="1"/>
    <cellStyle name="Comma [0] 2604" xfId="7247" hidden="1"/>
    <cellStyle name="Comma [0] 2604" xfId="36670" hidden="1"/>
    <cellStyle name="Comma [0] 2605" xfId="7328" hidden="1"/>
    <cellStyle name="Comma [0] 2605" xfId="36751" hidden="1"/>
    <cellStyle name="Comma [0] 2606" xfId="7307" hidden="1"/>
    <cellStyle name="Comma [0] 2606" xfId="36730" hidden="1"/>
    <cellStyle name="Comma [0] 2607" xfId="7385" hidden="1"/>
    <cellStyle name="Comma [0] 2607" xfId="36808" hidden="1"/>
    <cellStyle name="Comma [0] 2608" xfId="7326" hidden="1"/>
    <cellStyle name="Comma [0] 2608" xfId="36749" hidden="1"/>
    <cellStyle name="Comma [0] 2609" xfId="7264" hidden="1"/>
    <cellStyle name="Comma [0] 2609" xfId="36687" hidden="1"/>
    <cellStyle name="Comma [0] 261" xfId="2649" hidden="1"/>
    <cellStyle name="Comma [0] 261" xfId="32072" hidden="1"/>
    <cellStyle name="Comma [0] 2610" xfId="7392" hidden="1"/>
    <cellStyle name="Comma [0] 2610" xfId="36815" hidden="1"/>
    <cellStyle name="Comma [0] 2611" xfId="7394" hidden="1"/>
    <cellStyle name="Comma [0] 2611" xfId="36817" hidden="1"/>
    <cellStyle name="Comma [0] 2612" xfId="7358" hidden="1"/>
    <cellStyle name="Comma [0] 2612" xfId="36781" hidden="1"/>
    <cellStyle name="Comma [0] 2613" xfId="7363" hidden="1"/>
    <cellStyle name="Comma [0] 2613" xfId="36786" hidden="1"/>
    <cellStyle name="Comma [0] 2614" xfId="6728" hidden="1"/>
    <cellStyle name="Comma [0] 2614" xfId="36151" hidden="1"/>
    <cellStyle name="Comma [0] 2615" xfId="7347" hidden="1"/>
    <cellStyle name="Comma [0] 2615" xfId="36770" hidden="1"/>
    <cellStyle name="Comma [0] 2616" xfId="7252" hidden="1"/>
    <cellStyle name="Comma [0] 2616" xfId="36675" hidden="1"/>
    <cellStyle name="Comma [0] 2617" xfId="7398" hidden="1"/>
    <cellStyle name="Comma [0] 2617" xfId="36821" hidden="1"/>
    <cellStyle name="Comma [0] 2618" xfId="7345" hidden="1"/>
    <cellStyle name="Comma [0] 2618" xfId="36768" hidden="1"/>
    <cellStyle name="Comma [0] 2619" xfId="7284" hidden="1"/>
    <cellStyle name="Comma [0] 2619" xfId="36707" hidden="1"/>
    <cellStyle name="Comma [0] 262" xfId="2589" hidden="1"/>
    <cellStyle name="Comma [0] 262" xfId="32012" hidden="1"/>
    <cellStyle name="Comma [0] 2620" xfId="7402" hidden="1"/>
    <cellStyle name="Comma [0] 2620" xfId="36825" hidden="1"/>
    <cellStyle name="Comma [0] 2621" xfId="7404" hidden="1"/>
    <cellStyle name="Comma [0] 2621" xfId="36827" hidden="1"/>
    <cellStyle name="Comma [0] 2622" xfId="7372" hidden="1"/>
    <cellStyle name="Comma [0] 2622" xfId="36795" hidden="1"/>
    <cellStyle name="Comma [0] 2623" xfId="7376" hidden="1"/>
    <cellStyle name="Comma [0] 2623" xfId="36799" hidden="1"/>
    <cellStyle name="Comma [0] 2624" xfId="7266" hidden="1"/>
    <cellStyle name="Comma [0] 2624" xfId="36689" hidden="1"/>
    <cellStyle name="Comma [0] 2625" xfId="7364" hidden="1"/>
    <cellStyle name="Comma [0] 2625" xfId="36787" hidden="1"/>
    <cellStyle name="Comma [0] 2626" xfId="7256" hidden="1"/>
    <cellStyle name="Comma [0] 2626" xfId="36679" hidden="1"/>
    <cellStyle name="Comma [0] 2627" xfId="7408" hidden="1"/>
    <cellStyle name="Comma [0] 2627" xfId="36831" hidden="1"/>
    <cellStyle name="Comma [0] 2628" xfId="7362" hidden="1"/>
    <cellStyle name="Comma [0] 2628" xfId="36785" hidden="1"/>
    <cellStyle name="Comma [0] 2629" xfId="7331" hidden="1"/>
    <cellStyle name="Comma [0] 2629" xfId="36754" hidden="1"/>
    <cellStyle name="Comma [0] 263" xfId="2623" hidden="1"/>
    <cellStyle name="Comma [0] 263" xfId="32046" hidden="1"/>
    <cellStyle name="Comma [0] 2630" xfId="7412" hidden="1"/>
    <cellStyle name="Comma [0] 2630" xfId="36835" hidden="1"/>
    <cellStyle name="Comma [0] 2631" xfId="7414" hidden="1"/>
    <cellStyle name="Comma [0] 2631" xfId="36837" hidden="1"/>
    <cellStyle name="Comma [0] 2632" xfId="7400" hidden="1"/>
    <cellStyle name="Comma [0] 2632" xfId="36823" hidden="1"/>
    <cellStyle name="Comma [0] 2633" xfId="7387" hidden="1"/>
    <cellStyle name="Comma [0] 2633" xfId="36810" hidden="1"/>
    <cellStyle name="Comma [0] 2634" xfId="7411" hidden="1"/>
    <cellStyle name="Comma [0] 2634" xfId="36834" hidden="1"/>
    <cellStyle name="Comma [0] 2635" xfId="7377" hidden="1"/>
    <cellStyle name="Comma [0] 2635" xfId="36800" hidden="1"/>
    <cellStyle name="Comma [0] 2636" xfId="7349" hidden="1"/>
    <cellStyle name="Comma [0] 2636" xfId="36772" hidden="1"/>
    <cellStyle name="Comma [0] 2637" xfId="7416" hidden="1"/>
    <cellStyle name="Comma [0] 2637" xfId="36839" hidden="1"/>
    <cellStyle name="Comma [0] 2638" xfId="7373" hidden="1"/>
    <cellStyle name="Comma [0] 2638" xfId="36796" hidden="1"/>
    <cellStyle name="Comma [0] 2639" xfId="7407" hidden="1"/>
    <cellStyle name="Comma [0] 2639" xfId="36830" hidden="1"/>
    <cellStyle name="Comma [0] 264" xfId="2636" hidden="1"/>
    <cellStyle name="Comma [0] 264" xfId="32059" hidden="1"/>
    <cellStyle name="Comma [0] 2640" xfId="7420" hidden="1"/>
    <cellStyle name="Comma [0] 2640" xfId="36843" hidden="1"/>
    <cellStyle name="Comma [0] 2641" xfId="7422" hidden="1"/>
    <cellStyle name="Comma [0] 2641" xfId="36845" hidden="1"/>
    <cellStyle name="Comma [0] 2642" xfId="7290" hidden="1"/>
    <cellStyle name="Comma [0] 2642" xfId="36713" hidden="1"/>
    <cellStyle name="Comma [0] 2643" xfId="7410" hidden="1"/>
    <cellStyle name="Comma [0] 2643" xfId="36833" hidden="1"/>
    <cellStyle name="Comma [0] 2644" xfId="7350" hidden="1"/>
    <cellStyle name="Comma [0] 2644" xfId="36773" hidden="1"/>
    <cellStyle name="Comma [0] 2645" xfId="7384" hidden="1"/>
    <cellStyle name="Comma [0] 2645" xfId="36807" hidden="1"/>
    <cellStyle name="Comma [0] 2646" xfId="7397" hidden="1"/>
    <cellStyle name="Comma [0] 2646" xfId="36820" hidden="1"/>
    <cellStyle name="Comma [0] 2647" xfId="7425" hidden="1"/>
    <cellStyle name="Comma [0] 2647" xfId="36848" hidden="1"/>
    <cellStyle name="Comma [0] 2648" xfId="7388" hidden="1"/>
    <cellStyle name="Comma [0] 2648" xfId="36811" hidden="1"/>
    <cellStyle name="Comma [0] 2649" xfId="7348" hidden="1"/>
    <cellStyle name="Comma [0] 2649" xfId="36771" hidden="1"/>
    <cellStyle name="Comma [0] 265" xfId="2664" hidden="1"/>
    <cellStyle name="Comma [0] 265" xfId="32087" hidden="1"/>
    <cellStyle name="Comma [0] 2650" xfId="7427" hidden="1"/>
    <cellStyle name="Comma [0] 2650" xfId="36850" hidden="1"/>
    <cellStyle name="Comma [0] 2651" xfId="7429" hidden="1"/>
    <cellStyle name="Comma [0] 2651" xfId="36852" hidden="1"/>
    <cellStyle name="Comma [0] 2652" xfId="6782" hidden="1"/>
    <cellStyle name="Comma [0] 2652" xfId="36205" hidden="1"/>
    <cellStyle name="Comma [0] 2653" xfId="6738" hidden="1"/>
    <cellStyle name="Comma [0] 2653" xfId="36161" hidden="1"/>
    <cellStyle name="Comma [0] 2654" xfId="7435" hidden="1"/>
    <cellStyle name="Comma [0] 2654" xfId="36858" hidden="1"/>
    <cellStyle name="Comma [0] 2655" xfId="7441" hidden="1"/>
    <cellStyle name="Comma [0] 2655" xfId="36864" hidden="1"/>
    <cellStyle name="Comma [0] 2656" xfId="7443" hidden="1"/>
    <cellStyle name="Comma [0] 2656" xfId="36866" hidden="1"/>
    <cellStyle name="Comma [0] 2657" xfId="7434" hidden="1"/>
    <cellStyle name="Comma [0] 2657" xfId="36857" hidden="1"/>
    <cellStyle name="Comma [0] 2658" xfId="7439" hidden="1"/>
    <cellStyle name="Comma [0] 2658" xfId="36862" hidden="1"/>
    <cellStyle name="Comma [0] 2659" xfId="7445" hidden="1"/>
    <cellStyle name="Comma [0] 2659" xfId="36868" hidden="1"/>
    <cellStyle name="Comma [0] 266" xfId="2627" hidden="1"/>
    <cellStyle name="Comma [0] 266" xfId="32050" hidden="1"/>
    <cellStyle name="Comma [0] 2660" xfId="7447" hidden="1"/>
    <cellStyle name="Comma [0] 2660" xfId="36870" hidden="1"/>
    <cellStyle name="Comma [0] 2661" xfId="6739" hidden="1"/>
    <cellStyle name="Comma [0] 2661" xfId="36162" hidden="1"/>
    <cellStyle name="Comma [0] 2662" xfId="6717" hidden="1"/>
    <cellStyle name="Comma [0] 2662" xfId="36140" hidden="1"/>
    <cellStyle name="Comma [0] 2663" xfId="7458" hidden="1"/>
    <cellStyle name="Comma [0] 2663" xfId="36881" hidden="1"/>
    <cellStyle name="Comma [0] 2664" xfId="7467" hidden="1"/>
    <cellStyle name="Comma [0] 2664" xfId="36890" hidden="1"/>
    <cellStyle name="Comma [0] 2665" xfId="7478" hidden="1"/>
    <cellStyle name="Comma [0] 2665" xfId="36901" hidden="1"/>
    <cellStyle name="Comma [0] 2666" xfId="7484" hidden="1"/>
    <cellStyle name="Comma [0] 2666" xfId="36907" hidden="1"/>
    <cellStyle name="Comma [0] 2667" xfId="7466" hidden="1"/>
    <cellStyle name="Comma [0] 2667" xfId="36889" hidden="1"/>
    <cellStyle name="Comma [0] 2668" xfId="7476" hidden="1"/>
    <cellStyle name="Comma [0] 2668" xfId="36899" hidden="1"/>
    <cellStyle name="Comma [0] 2669" xfId="7496" hidden="1"/>
    <cellStyle name="Comma [0] 2669" xfId="36919" hidden="1"/>
    <cellStyle name="Comma [0] 267" xfId="2587" hidden="1"/>
    <cellStyle name="Comma [0] 267" xfId="32010" hidden="1"/>
    <cellStyle name="Comma [0] 2670" xfId="7498" hidden="1"/>
    <cellStyle name="Comma [0] 2670" xfId="36921" hidden="1"/>
    <cellStyle name="Comma [0] 2671" xfId="7449" hidden="1"/>
    <cellStyle name="Comma [0] 2671" xfId="36872" hidden="1"/>
    <cellStyle name="Comma [0] 2672" xfId="6705" hidden="1"/>
    <cellStyle name="Comma [0] 2672" xfId="36128" hidden="1"/>
    <cellStyle name="Comma [0] 2673" xfId="7452" hidden="1"/>
    <cellStyle name="Comma [0] 2673" xfId="36875" hidden="1"/>
    <cellStyle name="Comma [0] 2674" xfId="6716" hidden="1"/>
    <cellStyle name="Comma [0] 2674" xfId="36139" hidden="1"/>
    <cellStyle name="Comma [0] 2675" xfId="6715" hidden="1"/>
    <cellStyle name="Comma [0] 2675" xfId="36138" hidden="1"/>
    <cellStyle name="Comma [0] 2676" xfId="7503" hidden="1"/>
    <cellStyle name="Comma [0] 2676" xfId="36926" hidden="1"/>
    <cellStyle name="Comma [0] 2677" xfId="6791" hidden="1"/>
    <cellStyle name="Comma [0] 2677" xfId="36214" hidden="1"/>
    <cellStyle name="Comma [0] 2678" xfId="6992" hidden="1"/>
    <cellStyle name="Comma [0] 2678" xfId="36415" hidden="1"/>
    <cellStyle name="Comma [0] 2679" xfId="7515" hidden="1"/>
    <cellStyle name="Comma [0] 2679" xfId="36938" hidden="1"/>
    <cellStyle name="Comma [0] 268" xfId="2666" hidden="1"/>
    <cellStyle name="Comma [0] 268" xfId="32089" hidden="1"/>
    <cellStyle name="Comma [0] 2680" xfId="7517" hidden="1"/>
    <cellStyle name="Comma [0] 2680" xfId="36940" hidden="1"/>
    <cellStyle name="Comma [0] 2681" xfId="7506" hidden="1"/>
    <cellStyle name="Comma [0] 2681" xfId="36929" hidden="1"/>
    <cellStyle name="Comma [0] 2682" xfId="7514" hidden="1"/>
    <cellStyle name="Comma [0] 2682" xfId="36937" hidden="1"/>
    <cellStyle name="Comma [0] 2683" xfId="7001" hidden="1"/>
    <cellStyle name="Comma [0] 2683" xfId="36424" hidden="1"/>
    <cellStyle name="Comma [0] 2684" xfId="7500" hidden="1"/>
    <cellStyle name="Comma [0] 2684" xfId="36923" hidden="1"/>
    <cellStyle name="Comma [0] 2685" xfId="7533" hidden="1"/>
    <cellStyle name="Comma [0] 2685" xfId="36956" hidden="1"/>
    <cellStyle name="Comma [0] 2686" xfId="7541" hidden="1"/>
    <cellStyle name="Comma [0] 2686" xfId="36964" hidden="1"/>
    <cellStyle name="Comma [0] 2687" xfId="7450" hidden="1"/>
    <cellStyle name="Comma [0] 2687" xfId="36873" hidden="1"/>
    <cellStyle name="Comma [0] 2688" xfId="7529" hidden="1"/>
    <cellStyle name="Comma [0] 2688" xfId="36952" hidden="1"/>
    <cellStyle name="Comma [0] 2689" xfId="7550" hidden="1"/>
    <cellStyle name="Comma [0] 2689" xfId="36973" hidden="1"/>
    <cellStyle name="Comma [0] 269" xfId="2668" hidden="1"/>
    <cellStyle name="Comma [0] 269" xfId="32091" hidden="1"/>
    <cellStyle name="Comma [0] 2690" xfId="7552" hidden="1"/>
    <cellStyle name="Comma [0] 2690" xfId="36975" hidden="1"/>
    <cellStyle name="Comma [0] 2691" xfId="7511" hidden="1"/>
    <cellStyle name="Comma [0] 2691" xfId="36934" hidden="1"/>
    <cellStyle name="Comma [0] 2692" xfId="7456" hidden="1"/>
    <cellStyle name="Comma [0] 2692" xfId="36879" hidden="1"/>
    <cellStyle name="Comma [0] 2693" xfId="7509" hidden="1"/>
    <cellStyle name="Comma [0] 2693" xfId="36932" hidden="1"/>
    <cellStyle name="Comma [0] 2694" xfId="7493" hidden="1"/>
    <cellStyle name="Comma [0] 2694" xfId="36916" hidden="1"/>
    <cellStyle name="Comma [0] 2695" xfId="7489" hidden="1"/>
    <cellStyle name="Comma [0] 2695" xfId="36912" hidden="1"/>
    <cellStyle name="Comma [0] 2696" xfId="7560" hidden="1"/>
    <cellStyle name="Comma [0] 2696" xfId="36983" hidden="1"/>
    <cellStyle name="Comma [0] 2697" xfId="7432" hidden="1"/>
    <cellStyle name="Comma [0] 2697" xfId="36855" hidden="1"/>
    <cellStyle name="Comma [0] 2698" xfId="6740" hidden="1"/>
    <cellStyle name="Comma [0] 2698" xfId="36163" hidden="1"/>
    <cellStyle name="Comma [0] 2699" xfId="7568" hidden="1"/>
    <cellStyle name="Comma [0] 2699" xfId="36991" hidden="1"/>
    <cellStyle name="Comma [0] 27" xfId="2229" hidden="1"/>
    <cellStyle name="Comma [0] 27" xfId="31652" hidden="1"/>
    <cellStyle name="Comma [0] 270" xfId="2093" hidden="1"/>
    <cellStyle name="Comma [0] 270" xfId="31516" hidden="1"/>
    <cellStyle name="Comma [0] 2700" xfId="7570" hidden="1"/>
    <cellStyle name="Comma [0] 2700" xfId="36993" hidden="1"/>
    <cellStyle name="Comma [0] 2701" xfId="7519" hidden="1"/>
    <cellStyle name="Comma [0] 2701" xfId="36942" hidden="1"/>
    <cellStyle name="Comma [0] 2702" xfId="7495" hidden="1"/>
    <cellStyle name="Comma [0] 2702" xfId="36918" hidden="1"/>
    <cellStyle name="Comma [0] 2703" xfId="7530" hidden="1"/>
    <cellStyle name="Comma [0] 2703" xfId="36953" hidden="1"/>
    <cellStyle name="Comma [0] 2704" xfId="7462" hidden="1"/>
    <cellStyle name="Comma [0] 2704" xfId="36885" hidden="1"/>
    <cellStyle name="Comma [0] 2705" xfId="7532" hidden="1"/>
    <cellStyle name="Comma [0] 2705" xfId="36955" hidden="1"/>
    <cellStyle name="Comma [0] 2706" xfId="7577" hidden="1"/>
    <cellStyle name="Comma [0] 2706" xfId="37000" hidden="1"/>
    <cellStyle name="Comma [0] 2707" xfId="7520" hidden="1"/>
    <cellStyle name="Comma [0] 2707" xfId="36943" hidden="1"/>
    <cellStyle name="Comma [0] 2708" xfId="7477" hidden="1"/>
    <cellStyle name="Comma [0] 2708" xfId="36900" hidden="1"/>
    <cellStyle name="Comma [0] 2709" xfId="7583" hidden="1"/>
    <cellStyle name="Comma [0] 2709" xfId="37006" hidden="1"/>
    <cellStyle name="Comma [0] 271" xfId="2066" hidden="1"/>
    <cellStyle name="Comma [0] 271" xfId="31489" hidden="1"/>
    <cellStyle name="Comma [0] 2710" xfId="7585" hidden="1"/>
    <cellStyle name="Comma [0] 2710" xfId="37008" hidden="1"/>
    <cellStyle name="Comma [0] 2711" xfId="7538" hidden="1"/>
    <cellStyle name="Comma [0] 2711" xfId="36961" hidden="1"/>
    <cellStyle name="Comma [0] 2712" xfId="7544" hidden="1"/>
    <cellStyle name="Comma [0] 2712" xfId="36967" hidden="1"/>
    <cellStyle name="Comma [0] 2713" xfId="7431" hidden="1"/>
    <cellStyle name="Comma [0] 2713" xfId="36854" hidden="1"/>
    <cellStyle name="Comma [0] 2714" xfId="7494" hidden="1"/>
    <cellStyle name="Comma [0] 2714" xfId="36917" hidden="1"/>
    <cellStyle name="Comma [0] 2715" xfId="7502" hidden="1"/>
    <cellStyle name="Comma [0] 2715" xfId="36925" hidden="1"/>
    <cellStyle name="Comma [0] 2716" xfId="7591" hidden="1"/>
    <cellStyle name="Comma [0] 2716" xfId="37014" hidden="1"/>
    <cellStyle name="Comma [0] 2717" xfId="7505" hidden="1"/>
    <cellStyle name="Comma [0] 2717" xfId="36928" hidden="1"/>
    <cellStyle name="Comma [0] 2718" xfId="7465" hidden="1"/>
    <cellStyle name="Comma [0] 2718" xfId="36888" hidden="1"/>
    <cellStyle name="Comma [0] 2719" xfId="7596" hidden="1"/>
    <cellStyle name="Comma [0] 2719" xfId="37019" hidden="1"/>
    <cellStyle name="Comma [0] 272" xfId="2674" hidden="1"/>
    <cellStyle name="Comma [0] 272" xfId="32097" hidden="1"/>
    <cellStyle name="Comma [0] 2720" xfId="7598" hidden="1"/>
    <cellStyle name="Comma [0] 2720" xfId="37021" hidden="1"/>
    <cellStyle name="Comma [0] 2721" xfId="7557" hidden="1"/>
    <cellStyle name="Comma [0] 2721" xfId="36980" hidden="1"/>
    <cellStyle name="Comma [0] 2722" xfId="7563" hidden="1"/>
    <cellStyle name="Comma [0] 2722" xfId="36986" hidden="1"/>
    <cellStyle name="Comma [0] 2723" xfId="7464" hidden="1"/>
    <cellStyle name="Comma [0] 2723" xfId="36887" hidden="1"/>
    <cellStyle name="Comma [0] 2724" xfId="7545" hidden="1"/>
    <cellStyle name="Comma [0] 2724" xfId="36968" hidden="1"/>
    <cellStyle name="Comma [0] 2725" xfId="7524" hidden="1"/>
    <cellStyle name="Comma [0] 2725" xfId="36947" hidden="1"/>
    <cellStyle name="Comma [0] 2726" xfId="7602" hidden="1"/>
    <cellStyle name="Comma [0] 2726" xfId="37025" hidden="1"/>
    <cellStyle name="Comma [0] 2727" xfId="7543" hidden="1"/>
    <cellStyle name="Comma [0] 2727" xfId="36966" hidden="1"/>
    <cellStyle name="Comma [0] 2728" xfId="7481" hidden="1"/>
    <cellStyle name="Comma [0] 2728" xfId="36904" hidden="1"/>
    <cellStyle name="Comma [0] 2729" xfId="7609" hidden="1"/>
    <cellStyle name="Comma [0] 2729" xfId="37032" hidden="1"/>
    <cellStyle name="Comma [0] 273" xfId="2680" hidden="1"/>
    <cellStyle name="Comma [0] 273" xfId="32103" hidden="1"/>
    <cellStyle name="Comma [0] 2730" xfId="7611" hidden="1"/>
    <cellStyle name="Comma [0] 2730" xfId="37034" hidden="1"/>
    <cellStyle name="Comma [0] 2731" xfId="7575" hidden="1"/>
    <cellStyle name="Comma [0] 2731" xfId="36998" hidden="1"/>
    <cellStyle name="Comma [0] 2732" xfId="7580" hidden="1"/>
    <cellStyle name="Comma [0] 2732" xfId="37003" hidden="1"/>
    <cellStyle name="Comma [0] 2733" xfId="7010" hidden="1"/>
    <cellStyle name="Comma [0] 2733" xfId="36433" hidden="1"/>
    <cellStyle name="Comma [0] 2734" xfId="7564" hidden="1"/>
    <cellStyle name="Comma [0] 2734" xfId="36987" hidden="1"/>
    <cellStyle name="Comma [0] 2735" xfId="7469" hidden="1"/>
    <cellStyle name="Comma [0] 2735" xfId="36892" hidden="1"/>
    <cellStyle name="Comma [0] 2736" xfId="7615" hidden="1"/>
    <cellStyle name="Comma [0] 2736" xfId="37038" hidden="1"/>
    <cellStyle name="Comma [0] 2737" xfId="7562" hidden="1"/>
    <cellStyle name="Comma [0] 2737" xfId="36985" hidden="1"/>
    <cellStyle name="Comma [0] 2738" xfId="7501" hidden="1"/>
    <cellStyle name="Comma [0] 2738" xfId="36924" hidden="1"/>
    <cellStyle name="Comma [0] 2739" xfId="7619" hidden="1"/>
    <cellStyle name="Comma [0] 2739" xfId="37042" hidden="1"/>
    <cellStyle name="Comma [0] 274" xfId="2682" hidden="1"/>
    <cellStyle name="Comma [0] 274" xfId="32105" hidden="1"/>
    <cellStyle name="Comma [0] 2740" xfId="7621" hidden="1"/>
    <cellStyle name="Comma [0] 2740" xfId="37044" hidden="1"/>
    <cellStyle name="Comma [0] 2741" xfId="7589" hidden="1"/>
    <cellStyle name="Comma [0] 2741" xfId="37012" hidden="1"/>
    <cellStyle name="Comma [0] 2742" xfId="7593" hidden="1"/>
    <cellStyle name="Comma [0] 2742" xfId="37016" hidden="1"/>
    <cellStyle name="Comma [0] 2743" xfId="7483" hidden="1"/>
    <cellStyle name="Comma [0] 2743" xfId="36906" hidden="1"/>
    <cellStyle name="Comma [0] 2744" xfId="7581" hidden="1"/>
    <cellStyle name="Comma [0] 2744" xfId="37004" hidden="1"/>
    <cellStyle name="Comma [0] 2745" xfId="7473" hidden="1"/>
    <cellStyle name="Comma [0] 2745" xfId="36896" hidden="1"/>
    <cellStyle name="Comma [0] 2746" xfId="7625" hidden="1"/>
    <cellStyle name="Comma [0] 2746" xfId="37048" hidden="1"/>
    <cellStyle name="Comma [0] 2747" xfId="7579" hidden="1"/>
    <cellStyle name="Comma [0] 2747" xfId="37002" hidden="1"/>
    <cellStyle name="Comma [0] 2748" xfId="7548" hidden="1"/>
    <cellStyle name="Comma [0] 2748" xfId="36971" hidden="1"/>
    <cellStyle name="Comma [0] 2749" xfId="7629" hidden="1"/>
    <cellStyle name="Comma [0] 2749" xfId="37052" hidden="1"/>
    <cellStyle name="Comma [0] 275" xfId="2673" hidden="1"/>
    <cellStyle name="Comma [0] 275" xfId="32096" hidden="1"/>
    <cellStyle name="Comma [0] 2750" xfId="7631" hidden="1"/>
    <cellStyle name="Comma [0] 2750" xfId="37054" hidden="1"/>
    <cellStyle name="Comma [0] 2751" xfId="7617" hidden="1"/>
    <cellStyle name="Comma [0] 2751" xfId="37040" hidden="1"/>
    <cellStyle name="Comma [0] 2752" xfId="7604" hidden="1"/>
    <cellStyle name="Comma [0] 2752" xfId="37027" hidden="1"/>
    <cellStyle name="Comma [0] 2753" xfId="7628" hidden="1"/>
    <cellStyle name="Comma [0] 2753" xfId="37051" hidden="1"/>
    <cellStyle name="Comma [0] 2754" xfId="7594" hidden="1"/>
    <cellStyle name="Comma [0] 2754" xfId="37017" hidden="1"/>
    <cellStyle name="Comma [0] 2755" xfId="7566" hidden="1"/>
    <cellStyle name="Comma [0] 2755" xfId="36989" hidden="1"/>
    <cellStyle name="Comma [0] 2756" xfId="7633" hidden="1"/>
    <cellStyle name="Comma [0] 2756" xfId="37056" hidden="1"/>
    <cellStyle name="Comma [0] 2757" xfId="7590" hidden="1"/>
    <cellStyle name="Comma [0] 2757" xfId="37013" hidden="1"/>
    <cellStyle name="Comma [0] 2758" xfId="7624" hidden="1"/>
    <cellStyle name="Comma [0] 2758" xfId="37047" hidden="1"/>
    <cellStyle name="Comma [0] 2759" xfId="7637" hidden="1"/>
    <cellStyle name="Comma [0] 2759" xfId="37060" hidden="1"/>
    <cellStyle name="Comma [0] 276" xfId="2678" hidden="1"/>
    <cellStyle name="Comma [0] 276" xfId="32101" hidden="1"/>
    <cellStyle name="Comma [0] 2760" xfId="7639" hidden="1"/>
    <cellStyle name="Comma [0] 2760" xfId="37062" hidden="1"/>
    <cellStyle name="Comma [0] 2761" xfId="7507" hidden="1"/>
    <cellStyle name="Comma [0] 2761" xfId="36930" hidden="1"/>
    <cellStyle name="Comma [0] 2762" xfId="7627" hidden="1"/>
    <cellStyle name="Comma [0] 2762" xfId="37050" hidden="1"/>
    <cellStyle name="Comma [0] 2763" xfId="7567" hidden="1"/>
    <cellStyle name="Comma [0] 2763" xfId="36990" hidden="1"/>
    <cellStyle name="Comma [0] 2764" xfId="7601" hidden="1"/>
    <cellStyle name="Comma [0] 2764" xfId="37024" hidden="1"/>
    <cellStyle name="Comma [0] 2765" xfId="7614" hidden="1"/>
    <cellStyle name="Comma [0] 2765" xfId="37037" hidden="1"/>
    <cellStyle name="Comma [0] 2766" xfId="7642" hidden="1"/>
    <cellStyle name="Comma [0] 2766" xfId="37065" hidden="1"/>
    <cellStyle name="Comma [0] 2767" xfId="7605" hidden="1"/>
    <cellStyle name="Comma [0] 2767" xfId="37028" hidden="1"/>
    <cellStyle name="Comma [0] 2768" xfId="7565" hidden="1"/>
    <cellStyle name="Comma [0] 2768" xfId="36988" hidden="1"/>
    <cellStyle name="Comma [0] 2769" xfId="7644" hidden="1"/>
    <cellStyle name="Comma [0] 2769" xfId="37067" hidden="1"/>
    <cellStyle name="Comma [0] 277" xfId="2684" hidden="1"/>
    <cellStyle name="Comma [0] 277" xfId="32107" hidden="1"/>
    <cellStyle name="Comma [0] 2770" xfId="7646" hidden="1"/>
    <cellStyle name="Comma [0] 2770" xfId="37069" hidden="1"/>
    <cellStyle name="Comma [0] 2771" xfId="5246" hidden="1"/>
    <cellStyle name="Comma [0] 2771" xfId="34669" hidden="1"/>
    <cellStyle name="Comma [0] 2772" xfId="5265" hidden="1"/>
    <cellStyle name="Comma [0] 2772" xfId="34688" hidden="1"/>
    <cellStyle name="Comma [0] 2773" xfId="5271" hidden="1"/>
    <cellStyle name="Comma [0] 2773" xfId="34694" hidden="1"/>
    <cellStyle name="Comma [0] 2774" xfId="7651" hidden="1"/>
    <cellStyle name="Comma [0] 2774" xfId="37074" hidden="1"/>
    <cellStyle name="Comma [0] 2775" xfId="7654" hidden="1"/>
    <cellStyle name="Comma [0] 2775" xfId="37077" hidden="1"/>
    <cellStyle name="Comma [0] 2776" xfId="5264" hidden="1"/>
    <cellStyle name="Comma [0] 2776" xfId="34687" hidden="1"/>
    <cellStyle name="Comma [0] 2777" xfId="7649" hidden="1"/>
    <cellStyle name="Comma [0] 2777" xfId="37072" hidden="1"/>
    <cellStyle name="Comma [0] 2778" xfId="7656" hidden="1"/>
    <cellStyle name="Comma [0] 2778" xfId="37079" hidden="1"/>
    <cellStyle name="Comma [0] 2779" xfId="7658" hidden="1"/>
    <cellStyle name="Comma [0] 2779" xfId="37081" hidden="1"/>
    <cellStyle name="Comma [0] 278" xfId="2686" hidden="1"/>
    <cellStyle name="Comma [0] 278" xfId="32109" hidden="1"/>
    <cellStyle name="Comma [0] 2780" xfId="5255" hidden="1"/>
    <cellStyle name="Comma [0] 2780" xfId="34678" hidden="1"/>
    <cellStyle name="Comma [0] 2781" xfId="6693" hidden="1"/>
    <cellStyle name="Comma [0] 2781" xfId="36116" hidden="1"/>
    <cellStyle name="Comma [0] 2782" xfId="7669" hidden="1"/>
    <cellStyle name="Comma [0] 2782" xfId="37092" hidden="1"/>
    <cellStyle name="Comma [0] 2783" xfId="7678" hidden="1"/>
    <cellStyle name="Comma [0] 2783" xfId="37101" hidden="1"/>
    <cellStyle name="Comma [0] 2784" xfId="7689" hidden="1"/>
    <cellStyle name="Comma [0] 2784" xfId="37112" hidden="1"/>
    <cellStyle name="Comma [0] 2785" xfId="7695" hidden="1"/>
    <cellStyle name="Comma [0] 2785" xfId="37118" hidden="1"/>
    <cellStyle name="Comma [0] 2786" xfId="7677" hidden="1"/>
    <cellStyle name="Comma [0] 2786" xfId="37100" hidden="1"/>
    <cellStyle name="Comma [0] 2787" xfId="7687" hidden="1"/>
    <cellStyle name="Comma [0] 2787" xfId="37110" hidden="1"/>
    <cellStyle name="Comma [0] 2788" xfId="7707" hidden="1"/>
    <cellStyle name="Comma [0] 2788" xfId="37130" hidden="1"/>
    <cellStyle name="Comma [0] 2789" xfId="7709" hidden="1"/>
    <cellStyle name="Comma [0] 2789" xfId="37132" hidden="1"/>
    <cellStyle name="Comma [0] 279" xfId="2067" hidden="1"/>
    <cellStyle name="Comma [0] 279" xfId="31490" hidden="1"/>
    <cellStyle name="Comma [0] 2790" xfId="7660" hidden="1"/>
    <cellStyle name="Comma [0] 2790" xfId="37083" hidden="1"/>
    <cellStyle name="Comma [0] 2791" xfId="5307" hidden="1"/>
    <cellStyle name="Comma [0] 2791" xfId="34730" hidden="1"/>
    <cellStyle name="Comma [0] 2792" xfId="7663" hidden="1"/>
    <cellStyle name="Comma [0] 2792" xfId="37086" hidden="1"/>
    <cellStyle name="Comma [0] 2793" xfId="5252" hidden="1"/>
    <cellStyle name="Comma [0] 2793" xfId="34675" hidden="1"/>
    <cellStyle name="Comma [0] 2794" xfId="5254" hidden="1"/>
    <cellStyle name="Comma [0] 2794" xfId="34677" hidden="1"/>
    <cellStyle name="Comma [0] 2795" xfId="7714" hidden="1"/>
    <cellStyle name="Comma [0] 2795" xfId="37137" hidden="1"/>
    <cellStyle name="Comma [0] 2796" xfId="6695" hidden="1"/>
    <cellStyle name="Comma [0] 2796" xfId="36118" hidden="1"/>
    <cellStyle name="Comma [0] 2797" xfId="5526" hidden="1"/>
    <cellStyle name="Comma [0] 2797" xfId="34949" hidden="1"/>
    <cellStyle name="Comma [0] 2798" xfId="7726" hidden="1"/>
    <cellStyle name="Comma [0] 2798" xfId="37149" hidden="1"/>
    <cellStyle name="Comma [0] 2799" xfId="7728" hidden="1"/>
    <cellStyle name="Comma [0] 2799" xfId="37151" hidden="1"/>
    <cellStyle name="Comma [0] 28" xfId="2197" hidden="1"/>
    <cellStyle name="Comma [0] 28" xfId="31620" hidden="1"/>
    <cellStyle name="Comma [0] 280" xfId="2045" hidden="1"/>
    <cellStyle name="Comma [0] 280" xfId="31468" hidden="1"/>
    <cellStyle name="Comma [0] 2800" xfId="7717" hidden="1"/>
    <cellStyle name="Comma [0] 2800" xfId="37140" hidden="1"/>
    <cellStyle name="Comma [0] 2801" xfId="7725" hidden="1"/>
    <cellStyle name="Comma [0] 2801" xfId="37148" hidden="1"/>
    <cellStyle name="Comma [0] 2802" xfId="5250" hidden="1"/>
    <cellStyle name="Comma [0] 2802" xfId="34673" hidden="1"/>
    <cellStyle name="Comma [0] 2803" xfId="7711" hidden="1"/>
    <cellStyle name="Comma [0] 2803" xfId="37134" hidden="1"/>
    <cellStyle name="Comma [0] 2804" xfId="7744" hidden="1"/>
    <cellStyle name="Comma [0] 2804" xfId="37167" hidden="1"/>
    <cellStyle name="Comma [0] 2805" xfId="7752" hidden="1"/>
    <cellStyle name="Comma [0] 2805" xfId="37175" hidden="1"/>
    <cellStyle name="Comma [0] 2806" xfId="7661" hidden="1"/>
    <cellStyle name="Comma [0] 2806" xfId="37084" hidden="1"/>
    <cellStyle name="Comma [0] 2807" xfId="7740" hidden="1"/>
    <cellStyle name="Comma [0] 2807" xfId="37163" hidden="1"/>
    <cellStyle name="Comma [0] 2808" xfId="7761" hidden="1"/>
    <cellStyle name="Comma [0] 2808" xfId="37184" hidden="1"/>
    <cellStyle name="Comma [0] 2809" xfId="7763" hidden="1"/>
    <cellStyle name="Comma [0] 2809" xfId="37186" hidden="1"/>
    <cellStyle name="Comma [0] 281" xfId="2697" hidden="1"/>
    <cellStyle name="Comma [0] 281" xfId="32120" hidden="1"/>
    <cellStyle name="Comma [0] 2810" xfId="7722" hidden="1"/>
    <cellStyle name="Comma [0] 2810" xfId="37145" hidden="1"/>
    <cellStyle name="Comma [0] 2811" xfId="7667" hidden="1"/>
    <cellStyle name="Comma [0] 2811" xfId="37090" hidden="1"/>
    <cellStyle name="Comma [0] 2812" xfId="7720" hidden="1"/>
    <cellStyle name="Comma [0] 2812" xfId="37143" hidden="1"/>
    <cellStyle name="Comma [0] 2813" xfId="7704" hidden="1"/>
    <cellStyle name="Comma [0] 2813" xfId="37127" hidden="1"/>
    <cellStyle name="Comma [0] 2814" xfId="7700" hidden="1"/>
    <cellStyle name="Comma [0] 2814" xfId="37123" hidden="1"/>
    <cellStyle name="Comma [0] 2815" xfId="7771" hidden="1"/>
    <cellStyle name="Comma [0] 2815" xfId="37194" hidden="1"/>
    <cellStyle name="Comma [0] 2816" xfId="5261" hidden="1"/>
    <cellStyle name="Comma [0] 2816" xfId="34684" hidden="1"/>
    <cellStyle name="Comma [0] 2817" xfId="5267" hidden="1"/>
    <cellStyle name="Comma [0] 2817" xfId="34690" hidden="1"/>
    <cellStyle name="Comma [0] 2818" xfId="7779" hidden="1"/>
    <cellStyle name="Comma [0] 2818" xfId="37202" hidden="1"/>
    <cellStyle name="Comma [0] 2819" xfId="7781" hidden="1"/>
    <cellStyle name="Comma [0] 2819" xfId="37204" hidden="1"/>
    <cellStyle name="Comma [0] 282" xfId="2706" hidden="1"/>
    <cellStyle name="Comma [0] 282" xfId="32129" hidden="1"/>
    <cellStyle name="Comma [0] 2820" xfId="7730" hidden="1"/>
    <cellStyle name="Comma [0] 2820" xfId="37153" hidden="1"/>
    <cellStyle name="Comma [0] 2821" xfId="7706" hidden="1"/>
    <cellStyle name="Comma [0] 2821" xfId="37129" hidden="1"/>
    <cellStyle name="Comma [0] 2822" xfId="7741" hidden="1"/>
    <cellStyle name="Comma [0] 2822" xfId="37164" hidden="1"/>
    <cellStyle name="Comma [0] 2823" xfId="7673" hidden="1"/>
    <cellStyle name="Comma [0] 2823" xfId="37096" hidden="1"/>
    <cellStyle name="Comma [0] 2824" xfId="7743" hidden="1"/>
    <cellStyle name="Comma [0] 2824" xfId="37166" hidden="1"/>
    <cellStyle name="Comma [0] 2825" xfId="7788" hidden="1"/>
    <cellStyle name="Comma [0] 2825" xfId="37211" hidden="1"/>
    <cellStyle name="Comma [0] 2826" xfId="7731" hidden="1"/>
    <cellStyle name="Comma [0] 2826" xfId="37154" hidden="1"/>
    <cellStyle name="Comma [0] 2827" xfId="7688" hidden="1"/>
    <cellStyle name="Comma [0] 2827" xfId="37111" hidden="1"/>
    <cellStyle name="Comma [0] 2828" xfId="7794" hidden="1"/>
    <cellStyle name="Comma [0] 2828" xfId="37217" hidden="1"/>
    <cellStyle name="Comma [0] 2829" xfId="7796" hidden="1"/>
    <cellStyle name="Comma [0] 2829" xfId="37219" hidden="1"/>
    <cellStyle name="Comma [0] 283" xfId="2717" hidden="1"/>
    <cellStyle name="Comma [0] 283" xfId="32140" hidden="1"/>
    <cellStyle name="Comma [0] 2830" xfId="7749" hidden="1"/>
    <cellStyle name="Comma [0] 2830" xfId="37172" hidden="1"/>
    <cellStyle name="Comma [0] 2831" xfId="7755" hidden="1"/>
    <cellStyle name="Comma [0] 2831" xfId="37178" hidden="1"/>
    <cellStyle name="Comma [0] 2832" xfId="5257" hidden="1"/>
    <cellStyle name="Comma [0] 2832" xfId="34680" hidden="1"/>
    <cellStyle name="Comma [0] 2833" xfId="7705" hidden="1"/>
    <cellStyle name="Comma [0] 2833" xfId="37128" hidden="1"/>
    <cellStyle name="Comma [0] 2834" xfId="7713" hidden="1"/>
    <cellStyle name="Comma [0] 2834" xfId="37136" hidden="1"/>
    <cellStyle name="Comma [0] 2835" xfId="7802" hidden="1"/>
    <cellStyle name="Comma [0] 2835" xfId="37225" hidden="1"/>
    <cellStyle name="Comma [0] 2836" xfId="7716" hidden="1"/>
    <cellStyle name="Comma [0] 2836" xfId="37139" hidden="1"/>
    <cellStyle name="Comma [0] 2837" xfId="7676" hidden="1"/>
    <cellStyle name="Comma [0] 2837" xfId="37099" hidden="1"/>
    <cellStyle name="Comma [0] 2838" xfId="7807" hidden="1"/>
    <cellStyle name="Comma [0] 2838" xfId="37230" hidden="1"/>
    <cellStyle name="Comma [0] 2839" xfId="7809" hidden="1"/>
    <cellStyle name="Comma [0] 2839" xfId="37232" hidden="1"/>
    <cellStyle name="Comma [0] 284" xfId="2723" hidden="1"/>
    <cellStyle name="Comma [0] 284" xfId="32146" hidden="1"/>
    <cellStyle name="Comma [0] 2840" xfId="7768" hidden="1"/>
    <cellStyle name="Comma [0] 2840" xfId="37191" hidden="1"/>
    <cellStyle name="Comma [0] 2841" xfId="7774" hidden="1"/>
    <cellStyle name="Comma [0] 2841" xfId="37197" hidden="1"/>
    <cellStyle name="Comma [0] 2842" xfId="7675" hidden="1"/>
    <cellStyle name="Comma [0] 2842" xfId="37098" hidden="1"/>
    <cellStyle name="Comma [0] 2843" xfId="7756" hidden="1"/>
    <cellStyle name="Comma [0] 2843" xfId="37179" hidden="1"/>
    <cellStyle name="Comma [0] 2844" xfId="7735" hidden="1"/>
    <cellStyle name="Comma [0] 2844" xfId="37158" hidden="1"/>
    <cellStyle name="Comma [0] 2845" xfId="7813" hidden="1"/>
    <cellStyle name="Comma [0] 2845" xfId="37236" hidden="1"/>
    <cellStyle name="Comma [0] 2846" xfId="7754" hidden="1"/>
    <cellStyle name="Comma [0] 2846" xfId="37177" hidden="1"/>
    <cellStyle name="Comma [0] 2847" xfId="7692" hidden="1"/>
    <cellStyle name="Comma [0] 2847" xfId="37115" hidden="1"/>
    <cellStyle name="Comma [0] 2848" xfId="7820" hidden="1"/>
    <cellStyle name="Comma [0] 2848" xfId="37243" hidden="1"/>
    <cellStyle name="Comma [0] 2849" xfId="7822" hidden="1"/>
    <cellStyle name="Comma [0] 2849" xfId="37245" hidden="1"/>
    <cellStyle name="Comma [0] 285" xfId="2705" hidden="1"/>
    <cellStyle name="Comma [0] 285" xfId="32128" hidden="1"/>
    <cellStyle name="Comma [0] 2850" xfId="7786" hidden="1"/>
    <cellStyle name="Comma [0] 2850" xfId="37209" hidden="1"/>
    <cellStyle name="Comma [0] 2851" xfId="7791" hidden="1"/>
    <cellStyle name="Comma [0] 2851" xfId="37214" hidden="1"/>
    <cellStyle name="Comma [0] 2852" xfId="5248" hidden="1"/>
    <cellStyle name="Comma [0] 2852" xfId="34671" hidden="1"/>
    <cellStyle name="Comma [0] 2853" xfId="7775" hidden="1"/>
    <cellStyle name="Comma [0] 2853" xfId="37198" hidden="1"/>
    <cellStyle name="Comma [0] 2854" xfId="7680" hidden="1"/>
    <cellStyle name="Comma [0] 2854" xfId="37103" hidden="1"/>
    <cellStyle name="Comma [0] 2855" xfId="7826" hidden="1"/>
    <cellStyle name="Comma [0] 2855" xfId="37249" hidden="1"/>
    <cellStyle name="Comma [0] 2856" xfId="7773" hidden="1"/>
    <cellStyle name="Comma [0] 2856" xfId="37196" hidden="1"/>
    <cellStyle name="Comma [0] 2857" xfId="7712" hidden="1"/>
    <cellStyle name="Comma [0] 2857" xfId="37135" hidden="1"/>
    <cellStyle name="Comma [0] 2858" xfId="7830" hidden="1"/>
    <cellStyle name="Comma [0] 2858" xfId="37253" hidden="1"/>
    <cellStyle name="Comma [0] 2859" xfId="7832" hidden="1"/>
    <cellStyle name="Comma [0] 2859" xfId="37255" hidden="1"/>
    <cellStyle name="Comma [0] 286" xfId="2715" hidden="1"/>
    <cellStyle name="Comma [0] 286" xfId="32138" hidden="1"/>
    <cellStyle name="Comma [0] 2860" xfId="7800" hidden="1"/>
    <cellStyle name="Comma [0] 2860" xfId="37223" hidden="1"/>
    <cellStyle name="Comma [0] 2861" xfId="7804" hidden="1"/>
    <cellStyle name="Comma [0] 2861" xfId="37227" hidden="1"/>
    <cellStyle name="Comma [0] 2862" xfId="7694" hidden="1"/>
    <cellStyle name="Comma [0] 2862" xfId="37117" hidden="1"/>
    <cellStyle name="Comma [0] 2863" xfId="7792" hidden="1"/>
    <cellStyle name="Comma [0] 2863" xfId="37215" hidden="1"/>
    <cellStyle name="Comma [0] 2864" xfId="7684" hidden="1"/>
    <cellStyle name="Comma [0] 2864" xfId="37107" hidden="1"/>
    <cellStyle name="Comma [0] 2865" xfId="7836" hidden="1"/>
    <cellStyle name="Comma [0] 2865" xfId="37259" hidden="1"/>
    <cellStyle name="Comma [0] 2866" xfId="7790" hidden="1"/>
    <cellStyle name="Comma [0] 2866" xfId="37213" hidden="1"/>
    <cellStyle name="Comma [0] 2867" xfId="7759" hidden="1"/>
    <cellStyle name="Comma [0] 2867" xfId="37182" hidden="1"/>
    <cellStyle name="Comma [0] 2868" xfId="7840" hidden="1"/>
    <cellStyle name="Comma [0] 2868" xfId="37263" hidden="1"/>
    <cellStyle name="Comma [0] 2869" xfId="7842" hidden="1"/>
    <cellStyle name="Comma [0] 2869" xfId="37265" hidden="1"/>
    <cellStyle name="Comma [0] 287" xfId="2735" hidden="1"/>
    <cellStyle name="Comma [0] 287" xfId="32158" hidden="1"/>
    <cellStyle name="Comma [0] 2870" xfId="7828" hidden="1"/>
    <cellStyle name="Comma [0] 2870" xfId="37251" hidden="1"/>
    <cellStyle name="Comma [0] 2871" xfId="7815" hidden="1"/>
    <cellStyle name="Comma [0] 2871" xfId="37238" hidden="1"/>
    <cellStyle name="Comma [0] 2872" xfId="7839" hidden="1"/>
    <cellStyle name="Comma [0] 2872" xfId="37262" hidden="1"/>
    <cellStyle name="Comma [0] 2873" xfId="7805" hidden="1"/>
    <cellStyle name="Comma [0] 2873" xfId="37228" hidden="1"/>
    <cellStyle name="Comma [0] 2874" xfId="7777" hidden="1"/>
    <cellStyle name="Comma [0] 2874" xfId="37200" hidden="1"/>
    <cellStyle name="Comma [0] 2875" xfId="7844" hidden="1"/>
    <cellStyle name="Comma [0] 2875" xfId="37267" hidden="1"/>
    <cellStyle name="Comma [0] 2876" xfId="7801" hidden="1"/>
    <cellStyle name="Comma [0] 2876" xfId="37224" hidden="1"/>
    <cellStyle name="Comma [0] 2877" xfId="7835" hidden="1"/>
    <cellStyle name="Comma [0] 2877" xfId="37258" hidden="1"/>
    <cellStyle name="Comma [0] 2878" xfId="7848" hidden="1"/>
    <cellStyle name="Comma [0] 2878" xfId="37271" hidden="1"/>
    <cellStyle name="Comma [0] 2879" xfId="7850" hidden="1"/>
    <cellStyle name="Comma [0] 2879" xfId="37273" hidden="1"/>
    <cellStyle name="Comma [0] 288" xfId="2737" hidden="1"/>
    <cellStyle name="Comma [0] 288" xfId="32160" hidden="1"/>
    <cellStyle name="Comma [0] 2880" xfId="7718" hidden="1"/>
    <cellStyle name="Comma [0] 2880" xfId="37141" hidden="1"/>
    <cellStyle name="Comma [0] 2881" xfId="7838" hidden="1"/>
    <cellStyle name="Comma [0] 2881" xfId="37261" hidden="1"/>
    <cellStyle name="Comma [0] 2882" xfId="7778" hidden="1"/>
    <cellStyle name="Comma [0] 2882" xfId="37201" hidden="1"/>
    <cellStyle name="Comma [0] 2883" xfId="7812" hidden="1"/>
    <cellStyle name="Comma [0] 2883" xfId="37235" hidden="1"/>
    <cellStyle name="Comma [0] 2884" xfId="7825" hidden="1"/>
    <cellStyle name="Comma [0] 2884" xfId="37248" hidden="1"/>
    <cellStyle name="Comma [0] 2885" xfId="7853" hidden="1"/>
    <cellStyle name="Comma [0] 2885" xfId="37276" hidden="1"/>
    <cellStyle name="Comma [0] 2886" xfId="7816" hidden="1"/>
    <cellStyle name="Comma [0] 2886" xfId="37239" hidden="1"/>
    <cellStyle name="Comma [0] 2887" xfId="7776" hidden="1"/>
    <cellStyle name="Comma [0] 2887" xfId="37199" hidden="1"/>
    <cellStyle name="Comma [0] 2888" xfId="7855" hidden="1"/>
    <cellStyle name="Comma [0] 2888" xfId="37278" hidden="1"/>
    <cellStyle name="Comma [0] 2889" xfId="7857" hidden="1"/>
    <cellStyle name="Comma [0] 2889" xfId="37280" hidden="1"/>
    <cellStyle name="Comma [0] 289" xfId="2688" hidden="1"/>
    <cellStyle name="Comma [0] 289" xfId="32111" hidden="1"/>
    <cellStyle name="Comma [0] 2890" xfId="7916" hidden="1"/>
    <cellStyle name="Comma [0] 2890" xfId="37339" hidden="1"/>
    <cellStyle name="Comma [0] 2891" xfId="7935" hidden="1"/>
    <cellStyle name="Comma [0] 2891" xfId="37358" hidden="1"/>
    <cellStyle name="Comma [0] 2892" xfId="7942" hidden="1"/>
    <cellStyle name="Comma [0] 2892" xfId="37365" hidden="1"/>
    <cellStyle name="Comma [0] 2893" xfId="7949" hidden="1"/>
    <cellStyle name="Comma [0] 2893" xfId="37372" hidden="1"/>
    <cellStyle name="Comma [0] 2894" xfId="7954" hidden="1"/>
    <cellStyle name="Comma [0] 2894" xfId="37377" hidden="1"/>
    <cellStyle name="Comma [0] 2895" xfId="7941" hidden="1"/>
    <cellStyle name="Comma [0] 2895" xfId="37364" hidden="1"/>
    <cellStyle name="Comma [0] 2896" xfId="7946" hidden="1"/>
    <cellStyle name="Comma [0] 2896" xfId="37369" hidden="1"/>
    <cellStyle name="Comma [0] 2897" xfId="7958" hidden="1"/>
    <cellStyle name="Comma [0] 2897" xfId="37381" hidden="1"/>
    <cellStyle name="Comma [0] 2898" xfId="7960" hidden="1"/>
    <cellStyle name="Comma [0] 2898" xfId="37383" hidden="1"/>
    <cellStyle name="Comma [0] 2899" xfId="7931" hidden="1"/>
    <cellStyle name="Comma [0] 2899" xfId="37354" hidden="1"/>
    <cellStyle name="Comma [0] 29" xfId="2168" hidden="1"/>
    <cellStyle name="Comma [0] 29" xfId="31591" hidden="1"/>
    <cellStyle name="Comma [0] 290" xfId="2033" hidden="1"/>
    <cellStyle name="Comma [0] 290" xfId="31456" hidden="1"/>
    <cellStyle name="Comma [0] 2900" xfId="7920" hidden="1"/>
    <cellStyle name="Comma [0] 2900" xfId="37343" hidden="1"/>
    <cellStyle name="Comma [0] 2901" xfId="7971" hidden="1"/>
    <cellStyle name="Comma [0] 2901" xfId="37394" hidden="1"/>
    <cellStyle name="Comma [0] 2902" xfId="7980" hidden="1"/>
    <cellStyle name="Comma [0] 2902" xfId="37403" hidden="1"/>
    <cellStyle name="Comma [0] 2903" xfId="7991" hidden="1"/>
    <cellStyle name="Comma [0] 2903" xfId="37414" hidden="1"/>
    <cellStyle name="Comma [0] 2904" xfId="7997" hidden="1"/>
    <cellStyle name="Comma [0] 2904" xfId="37420" hidden="1"/>
    <cellStyle name="Comma [0] 2905" xfId="7979" hidden="1"/>
    <cellStyle name="Comma [0] 2905" xfId="37402" hidden="1"/>
    <cellStyle name="Comma [0] 2906" xfId="7989" hidden="1"/>
    <cellStyle name="Comma [0] 2906" xfId="37412" hidden="1"/>
    <cellStyle name="Comma [0] 2907" xfId="8009" hidden="1"/>
    <cellStyle name="Comma [0] 2907" xfId="37432" hidden="1"/>
    <cellStyle name="Comma [0] 2908" xfId="8011" hidden="1"/>
    <cellStyle name="Comma [0] 2908" xfId="37434" hidden="1"/>
    <cellStyle name="Comma [0] 2909" xfId="7962" hidden="1"/>
    <cellStyle name="Comma [0] 2909" xfId="37385" hidden="1"/>
    <cellStyle name="Comma [0] 291" xfId="2691" hidden="1"/>
    <cellStyle name="Comma [0] 291" xfId="32114" hidden="1"/>
    <cellStyle name="Comma [0] 2910" xfId="7923" hidden="1"/>
    <cellStyle name="Comma [0] 2910" xfId="37346" hidden="1"/>
    <cellStyle name="Comma [0] 2911" xfId="7965" hidden="1"/>
    <cellStyle name="Comma [0] 2911" xfId="37388" hidden="1"/>
    <cellStyle name="Comma [0] 2912" xfId="7928" hidden="1"/>
    <cellStyle name="Comma [0] 2912" xfId="37351" hidden="1"/>
    <cellStyle name="Comma [0] 2913" xfId="7930" hidden="1"/>
    <cellStyle name="Comma [0] 2913" xfId="37353" hidden="1"/>
    <cellStyle name="Comma [0] 2914" xfId="8016" hidden="1"/>
    <cellStyle name="Comma [0] 2914" xfId="37439" hidden="1"/>
    <cellStyle name="Comma [0] 2915" xfId="7919" hidden="1"/>
    <cellStyle name="Comma [0] 2915" xfId="37342" hidden="1"/>
    <cellStyle name="Comma [0] 2916" xfId="7927" hidden="1"/>
    <cellStyle name="Comma [0] 2916" xfId="37350" hidden="1"/>
    <cellStyle name="Comma [0] 2917" xfId="8028" hidden="1"/>
    <cellStyle name="Comma [0] 2917" xfId="37451" hidden="1"/>
    <cellStyle name="Comma [0] 2918" xfId="8030" hidden="1"/>
    <cellStyle name="Comma [0] 2918" xfId="37453" hidden="1"/>
    <cellStyle name="Comma [0] 2919" xfId="8019" hidden="1"/>
    <cellStyle name="Comma [0] 2919" xfId="37442" hidden="1"/>
    <cellStyle name="Comma [0] 292" xfId="2044" hidden="1"/>
    <cellStyle name="Comma [0] 292" xfId="31467" hidden="1"/>
    <cellStyle name="Comma [0] 2920" xfId="8027" hidden="1"/>
    <cellStyle name="Comma [0] 2920" xfId="37450" hidden="1"/>
    <cellStyle name="Comma [0] 2921" xfId="7925" hidden="1"/>
    <cellStyle name="Comma [0] 2921" xfId="37348" hidden="1"/>
    <cellStyle name="Comma [0] 2922" xfId="8013" hidden="1"/>
    <cellStyle name="Comma [0] 2922" xfId="37436" hidden="1"/>
    <cellStyle name="Comma [0] 2923" xfId="8046" hidden="1"/>
    <cellStyle name="Comma [0] 2923" xfId="37469" hidden="1"/>
    <cellStyle name="Comma [0] 2924" xfId="8054" hidden="1"/>
    <cellStyle name="Comma [0] 2924" xfId="37477" hidden="1"/>
    <cellStyle name="Comma [0] 2925" xfId="7963" hidden="1"/>
    <cellStyle name="Comma [0] 2925" xfId="37386" hidden="1"/>
    <cellStyle name="Comma [0] 2926" xfId="8042" hidden="1"/>
    <cellStyle name="Comma [0] 2926" xfId="37465" hidden="1"/>
    <cellStyle name="Comma [0] 2927" xfId="8063" hidden="1"/>
    <cellStyle name="Comma [0] 2927" xfId="37486" hidden="1"/>
    <cellStyle name="Comma [0] 2928" xfId="8065" hidden="1"/>
    <cellStyle name="Comma [0] 2928" xfId="37488" hidden="1"/>
    <cellStyle name="Comma [0] 2929" xfId="8024" hidden="1"/>
    <cellStyle name="Comma [0] 2929" xfId="37447" hidden="1"/>
    <cellStyle name="Comma [0] 293" xfId="2043" hidden="1"/>
    <cellStyle name="Comma [0] 293" xfId="31466" hidden="1"/>
    <cellStyle name="Comma [0] 2930" xfId="7969" hidden="1"/>
    <cellStyle name="Comma [0] 2930" xfId="37392" hidden="1"/>
    <cellStyle name="Comma [0] 2931" xfId="8022" hidden="1"/>
    <cellStyle name="Comma [0] 2931" xfId="37445" hidden="1"/>
    <cellStyle name="Comma [0] 2932" xfId="8006" hidden="1"/>
    <cellStyle name="Comma [0] 2932" xfId="37429" hidden="1"/>
    <cellStyle name="Comma [0] 2933" xfId="8002" hidden="1"/>
    <cellStyle name="Comma [0] 2933" xfId="37425" hidden="1"/>
    <cellStyle name="Comma [0] 2934" xfId="8073" hidden="1"/>
    <cellStyle name="Comma [0] 2934" xfId="37496" hidden="1"/>
    <cellStyle name="Comma [0] 2935" xfId="7939" hidden="1"/>
    <cellStyle name="Comma [0] 2935" xfId="37362" hidden="1"/>
    <cellStyle name="Comma [0] 2936" xfId="7932" hidden="1"/>
    <cellStyle name="Comma [0] 2936" xfId="37355" hidden="1"/>
    <cellStyle name="Comma [0] 2937" xfId="8081" hidden="1"/>
    <cellStyle name="Comma [0] 2937" xfId="37504" hidden="1"/>
    <cellStyle name="Comma [0] 2938" xfId="8083" hidden="1"/>
    <cellStyle name="Comma [0] 2938" xfId="37506" hidden="1"/>
    <cellStyle name="Comma [0] 2939" xfId="8032" hidden="1"/>
    <cellStyle name="Comma [0] 2939" xfId="37455" hidden="1"/>
    <cellStyle name="Comma [0] 294" xfId="2742" hidden="1"/>
    <cellStyle name="Comma [0] 294" xfId="32165" hidden="1"/>
    <cellStyle name="Comma [0] 2940" xfId="8008" hidden="1"/>
    <cellStyle name="Comma [0] 2940" xfId="37431" hidden="1"/>
    <cellStyle name="Comma [0] 2941" xfId="8043" hidden="1"/>
    <cellStyle name="Comma [0] 2941" xfId="37466" hidden="1"/>
    <cellStyle name="Comma [0] 2942" xfId="7975" hidden="1"/>
    <cellStyle name="Comma [0] 2942" xfId="37398" hidden="1"/>
    <cellStyle name="Comma [0] 2943" xfId="8045" hidden="1"/>
    <cellStyle name="Comma [0] 2943" xfId="37468" hidden="1"/>
    <cellStyle name="Comma [0] 2944" xfId="8090" hidden="1"/>
    <cellStyle name="Comma [0] 2944" xfId="37513" hidden="1"/>
    <cellStyle name="Comma [0] 2945" xfId="8033" hidden="1"/>
    <cellStyle name="Comma [0] 2945" xfId="37456" hidden="1"/>
    <cellStyle name="Comma [0] 2946" xfId="7990" hidden="1"/>
    <cellStyle name="Comma [0] 2946" xfId="37413" hidden="1"/>
    <cellStyle name="Comma [0] 2947" xfId="8096" hidden="1"/>
    <cellStyle name="Comma [0] 2947" xfId="37519" hidden="1"/>
    <cellStyle name="Comma [0] 2948" xfId="8098" hidden="1"/>
    <cellStyle name="Comma [0] 2948" xfId="37521" hidden="1"/>
    <cellStyle name="Comma [0] 2949" xfId="8051" hidden="1"/>
    <cellStyle name="Comma [0] 2949" xfId="37474" hidden="1"/>
    <cellStyle name="Comma [0] 295" xfId="2100" hidden="1"/>
    <cellStyle name="Comma [0] 295" xfId="31523" hidden="1"/>
    <cellStyle name="Comma [0] 2950" xfId="8057" hidden="1"/>
    <cellStyle name="Comma [0] 2950" xfId="37480" hidden="1"/>
    <cellStyle name="Comma [0] 2951" xfId="7938" hidden="1"/>
    <cellStyle name="Comma [0] 2951" xfId="37361" hidden="1"/>
    <cellStyle name="Comma [0] 2952" xfId="8007" hidden="1"/>
    <cellStyle name="Comma [0] 2952" xfId="37430" hidden="1"/>
    <cellStyle name="Comma [0] 2953" xfId="8015" hidden="1"/>
    <cellStyle name="Comma [0] 2953" xfId="37438" hidden="1"/>
    <cellStyle name="Comma [0] 2954" xfId="8104" hidden="1"/>
    <cellStyle name="Comma [0] 2954" xfId="37527" hidden="1"/>
    <cellStyle name="Comma [0] 2955" xfId="8018" hidden="1"/>
    <cellStyle name="Comma [0] 2955" xfId="37441" hidden="1"/>
    <cellStyle name="Comma [0] 2956" xfId="7978" hidden="1"/>
    <cellStyle name="Comma [0] 2956" xfId="37401" hidden="1"/>
    <cellStyle name="Comma [0] 2957" xfId="8109" hidden="1"/>
    <cellStyle name="Comma [0] 2957" xfId="37532" hidden="1"/>
    <cellStyle name="Comma [0] 2958" xfId="8111" hidden="1"/>
    <cellStyle name="Comma [0] 2958" xfId="37534" hidden="1"/>
    <cellStyle name="Comma [0] 2959" xfId="8070" hidden="1"/>
    <cellStyle name="Comma [0] 2959" xfId="37493" hidden="1"/>
    <cellStyle name="Comma [0] 296" xfId="2231" hidden="1"/>
    <cellStyle name="Comma [0] 296" xfId="31654" hidden="1"/>
    <cellStyle name="Comma [0] 2960" xfId="8076" hidden="1"/>
    <cellStyle name="Comma [0] 2960" xfId="37499" hidden="1"/>
    <cellStyle name="Comma [0] 2961" xfId="7977" hidden="1"/>
    <cellStyle name="Comma [0] 2961" xfId="37400" hidden="1"/>
    <cellStyle name="Comma [0] 2962" xfId="8058" hidden="1"/>
    <cellStyle name="Comma [0] 2962" xfId="37481" hidden="1"/>
    <cellStyle name="Comma [0] 2963" xfId="8037" hidden="1"/>
    <cellStyle name="Comma [0] 2963" xfId="37460" hidden="1"/>
    <cellStyle name="Comma [0] 2964" xfId="8115" hidden="1"/>
    <cellStyle name="Comma [0] 2964" xfId="37538" hidden="1"/>
    <cellStyle name="Comma [0] 2965" xfId="8056" hidden="1"/>
    <cellStyle name="Comma [0] 2965" xfId="37479" hidden="1"/>
    <cellStyle name="Comma [0] 2966" xfId="7994" hidden="1"/>
    <cellStyle name="Comma [0] 2966" xfId="37417" hidden="1"/>
    <cellStyle name="Comma [0] 2967" xfId="8122" hidden="1"/>
    <cellStyle name="Comma [0] 2967" xfId="37545" hidden="1"/>
    <cellStyle name="Comma [0] 2968" xfId="8124" hidden="1"/>
    <cellStyle name="Comma [0] 2968" xfId="37547" hidden="1"/>
    <cellStyle name="Comma [0] 2969" xfId="8088" hidden="1"/>
    <cellStyle name="Comma [0] 2969" xfId="37511" hidden="1"/>
    <cellStyle name="Comma [0] 297" xfId="2754" hidden="1"/>
    <cellStyle name="Comma [0] 297" xfId="32177" hidden="1"/>
    <cellStyle name="Comma [0] 2970" xfId="8093" hidden="1"/>
    <cellStyle name="Comma [0] 2970" xfId="37516" hidden="1"/>
    <cellStyle name="Comma [0] 2971" xfId="7922" hidden="1"/>
    <cellStyle name="Comma [0] 2971" xfId="37345" hidden="1"/>
    <cellStyle name="Comma [0] 2972" xfId="8077" hidden="1"/>
    <cellStyle name="Comma [0] 2972" xfId="37500" hidden="1"/>
    <cellStyle name="Comma [0] 2973" xfId="7982" hidden="1"/>
    <cellStyle name="Comma [0] 2973" xfId="37405" hidden="1"/>
    <cellStyle name="Comma [0] 2974" xfId="8128" hidden="1"/>
    <cellStyle name="Comma [0] 2974" xfId="37551" hidden="1"/>
    <cellStyle name="Comma [0] 2975" xfId="8075" hidden="1"/>
    <cellStyle name="Comma [0] 2975" xfId="37498" hidden="1"/>
    <cellStyle name="Comma [0] 2976" xfId="8014" hidden="1"/>
    <cellStyle name="Comma [0] 2976" xfId="37437" hidden="1"/>
    <cellStyle name="Comma [0] 2977" xfId="8132" hidden="1"/>
    <cellStyle name="Comma [0] 2977" xfId="37555" hidden="1"/>
    <cellStyle name="Comma [0] 2978" xfId="8134" hidden="1"/>
    <cellStyle name="Comma [0] 2978" xfId="37557" hidden="1"/>
    <cellStyle name="Comma [0] 2979" xfId="8102" hidden="1"/>
    <cellStyle name="Comma [0] 2979" xfId="37525" hidden="1"/>
    <cellStyle name="Comma [0] 298" xfId="2756" hidden="1"/>
    <cellStyle name="Comma [0] 298" xfId="32179" hidden="1"/>
    <cellStyle name="Comma [0] 2980" xfId="8106" hidden="1"/>
    <cellStyle name="Comma [0] 2980" xfId="37529" hidden="1"/>
    <cellStyle name="Comma [0] 2981" xfId="7996" hidden="1"/>
    <cellStyle name="Comma [0] 2981" xfId="37419" hidden="1"/>
    <cellStyle name="Comma [0] 2982" xfId="8094" hidden="1"/>
    <cellStyle name="Comma [0] 2982" xfId="37517" hidden="1"/>
    <cellStyle name="Comma [0] 2983" xfId="7986" hidden="1"/>
    <cellStyle name="Comma [0] 2983" xfId="37409" hidden="1"/>
    <cellStyle name="Comma [0] 2984" xfId="8138" hidden="1"/>
    <cellStyle name="Comma [0] 2984" xfId="37561" hidden="1"/>
    <cellStyle name="Comma [0] 2985" xfId="8092" hidden="1"/>
    <cellStyle name="Comma [0] 2985" xfId="37515" hidden="1"/>
    <cellStyle name="Comma [0] 2986" xfId="8061" hidden="1"/>
    <cellStyle name="Comma [0] 2986" xfId="37484" hidden="1"/>
    <cellStyle name="Comma [0] 2987" xfId="8142" hidden="1"/>
    <cellStyle name="Comma [0] 2987" xfId="37565" hidden="1"/>
    <cellStyle name="Comma [0] 2988" xfId="8144" hidden="1"/>
    <cellStyle name="Comma [0] 2988" xfId="37567" hidden="1"/>
    <cellStyle name="Comma [0] 2989" xfId="8130" hidden="1"/>
    <cellStyle name="Comma [0] 2989" xfId="37553" hidden="1"/>
    <cellStyle name="Comma [0] 299" xfId="2745" hidden="1"/>
    <cellStyle name="Comma [0] 299" xfId="32168" hidden="1"/>
    <cellStyle name="Comma [0] 2990" xfId="8117" hidden="1"/>
    <cellStyle name="Comma [0] 2990" xfId="37540" hidden="1"/>
    <cellStyle name="Comma [0] 2991" xfId="8141" hidden="1"/>
    <cellStyle name="Comma [0] 2991" xfId="37564" hidden="1"/>
    <cellStyle name="Comma [0] 2992" xfId="8107" hidden="1"/>
    <cellStyle name="Comma [0] 2992" xfId="37530" hidden="1"/>
    <cellStyle name="Comma [0] 2993" xfId="8079" hidden="1"/>
    <cellStyle name="Comma [0] 2993" xfId="37502" hidden="1"/>
    <cellStyle name="Comma [0] 2994" xfId="8146" hidden="1"/>
    <cellStyle name="Comma [0] 2994" xfId="37569" hidden="1"/>
    <cellStyle name="Comma [0] 2995" xfId="8103" hidden="1"/>
    <cellStyle name="Comma [0] 2995" xfId="37526" hidden="1"/>
    <cellStyle name="Comma [0] 2996" xfId="8137" hidden="1"/>
    <cellStyle name="Comma [0] 2996" xfId="37560" hidden="1"/>
    <cellStyle name="Comma [0] 2997" xfId="8150" hidden="1"/>
    <cellStyle name="Comma [0] 2997" xfId="37573" hidden="1"/>
    <cellStyle name="Comma [0] 2998" xfId="8152" hidden="1"/>
    <cellStyle name="Comma [0] 2998" xfId="37575" hidden="1"/>
    <cellStyle name="Comma [0] 2999" xfId="8020" hidden="1"/>
    <cellStyle name="Comma [0] 2999" xfId="37443" hidden="1"/>
    <cellStyle name="Comma [0] 3" xfId="2188" hidden="1"/>
    <cellStyle name="Comma [0] 3" xfId="31611" hidden="1"/>
    <cellStyle name="Comma [0] 30" xfId="2232" hidden="1"/>
    <cellStyle name="Comma [0] 30" xfId="31655" hidden="1"/>
    <cellStyle name="Comma [0] 300" xfId="2753" hidden="1"/>
    <cellStyle name="Comma [0] 300" xfId="32176" hidden="1"/>
    <cellStyle name="Comma [0] 3000" xfId="8140" hidden="1"/>
    <cellStyle name="Comma [0] 3000" xfId="37563" hidden="1"/>
    <cellStyle name="Comma [0] 3001" xfId="8080" hidden="1"/>
    <cellStyle name="Comma [0] 3001" xfId="37503" hidden="1"/>
    <cellStyle name="Comma [0] 3002" xfId="8114" hidden="1"/>
    <cellStyle name="Comma [0] 3002" xfId="37537" hidden="1"/>
    <cellStyle name="Comma [0] 3003" xfId="8127" hidden="1"/>
    <cellStyle name="Comma [0] 3003" xfId="37550" hidden="1"/>
    <cellStyle name="Comma [0] 3004" xfId="8155" hidden="1"/>
    <cellStyle name="Comma [0] 3004" xfId="37578" hidden="1"/>
    <cellStyle name="Comma [0] 3005" xfId="8118" hidden="1"/>
    <cellStyle name="Comma [0] 3005" xfId="37541" hidden="1"/>
    <cellStyle name="Comma [0] 3006" xfId="8078" hidden="1"/>
    <cellStyle name="Comma [0] 3006" xfId="37501" hidden="1"/>
    <cellStyle name="Comma [0] 3007" xfId="8158" hidden="1"/>
    <cellStyle name="Comma [0] 3007" xfId="37581" hidden="1"/>
    <cellStyle name="Comma [0] 3008" xfId="8160" hidden="1"/>
    <cellStyle name="Comma [0] 3008" xfId="37583" hidden="1"/>
    <cellStyle name="Comma [0] 3009" xfId="7879" hidden="1"/>
    <cellStyle name="Comma [0] 3009" xfId="37302" hidden="1"/>
    <cellStyle name="Comma [0] 301" xfId="2240" hidden="1"/>
    <cellStyle name="Comma [0] 301" xfId="31663" hidden="1"/>
    <cellStyle name="Comma [0] 3010" xfId="7861" hidden="1"/>
    <cellStyle name="Comma [0] 3010" xfId="37284" hidden="1"/>
    <cellStyle name="Comma [0] 3011" xfId="8164" hidden="1"/>
    <cellStyle name="Comma [0] 3011" xfId="37587" hidden="1"/>
    <cellStyle name="Comma [0] 3012" xfId="8171" hidden="1"/>
    <cellStyle name="Comma [0] 3012" xfId="37594" hidden="1"/>
    <cellStyle name="Comma [0] 3013" xfId="8173" hidden="1"/>
    <cellStyle name="Comma [0] 3013" xfId="37596" hidden="1"/>
    <cellStyle name="Comma [0] 3014" xfId="8163" hidden="1"/>
    <cellStyle name="Comma [0] 3014" xfId="37586" hidden="1"/>
    <cellStyle name="Comma [0] 3015" xfId="8169" hidden="1"/>
    <cellStyle name="Comma [0] 3015" xfId="37592" hidden="1"/>
    <cellStyle name="Comma [0] 3016" xfId="8176" hidden="1"/>
    <cellStyle name="Comma [0] 3016" xfId="37599" hidden="1"/>
    <cellStyle name="Comma [0] 3017" xfId="8178" hidden="1"/>
    <cellStyle name="Comma [0] 3017" xfId="37601" hidden="1"/>
    <cellStyle name="Comma [0] 3018" xfId="7953" hidden="1"/>
    <cellStyle name="Comma [0] 3018" xfId="37376" hidden="1"/>
    <cellStyle name="Comma [0] 3019" xfId="7909" hidden="1"/>
    <cellStyle name="Comma [0] 3019" xfId="37332" hidden="1"/>
    <cellStyle name="Comma [0] 302" xfId="2739" hidden="1"/>
    <cellStyle name="Comma [0] 302" xfId="32162" hidden="1"/>
    <cellStyle name="Comma [0] 3020" xfId="8189" hidden="1"/>
    <cellStyle name="Comma [0] 3020" xfId="37612" hidden="1"/>
    <cellStyle name="Comma [0] 3021" xfId="8198" hidden="1"/>
    <cellStyle name="Comma [0] 3021" xfId="37621" hidden="1"/>
    <cellStyle name="Comma [0] 3022" xfId="8209" hidden="1"/>
    <cellStyle name="Comma [0] 3022" xfId="37632" hidden="1"/>
    <cellStyle name="Comma [0] 3023" xfId="8215" hidden="1"/>
    <cellStyle name="Comma [0] 3023" xfId="37638" hidden="1"/>
    <cellStyle name="Comma [0] 3024" xfId="8197" hidden="1"/>
    <cellStyle name="Comma [0] 3024" xfId="37620" hidden="1"/>
    <cellStyle name="Comma [0] 3025" xfId="8207" hidden="1"/>
    <cellStyle name="Comma [0] 3025" xfId="37630" hidden="1"/>
    <cellStyle name="Comma [0] 3026" xfId="8227" hidden="1"/>
    <cellStyle name="Comma [0] 3026" xfId="37650" hidden="1"/>
    <cellStyle name="Comma [0] 3027" xfId="8229" hidden="1"/>
    <cellStyle name="Comma [0] 3027" xfId="37652" hidden="1"/>
    <cellStyle name="Comma [0] 3028" xfId="8180" hidden="1"/>
    <cellStyle name="Comma [0] 3028" xfId="37603" hidden="1"/>
    <cellStyle name="Comma [0] 3029" xfId="7874" hidden="1"/>
    <cellStyle name="Comma [0] 3029" xfId="37297" hidden="1"/>
    <cellStyle name="Comma [0] 303" xfId="2772" hidden="1"/>
    <cellStyle name="Comma [0] 303" xfId="32195" hidden="1"/>
    <cellStyle name="Comma [0] 3030" xfId="8183" hidden="1"/>
    <cellStyle name="Comma [0] 3030" xfId="37606" hidden="1"/>
    <cellStyle name="Comma [0] 3031" xfId="7908" hidden="1"/>
    <cellStyle name="Comma [0] 3031" xfId="37331" hidden="1"/>
    <cellStyle name="Comma [0] 3032" xfId="7907" hidden="1"/>
    <cellStyle name="Comma [0] 3032" xfId="37330" hidden="1"/>
    <cellStyle name="Comma [0] 3033" xfId="8234" hidden="1"/>
    <cellStyle name="Comma [0] 3033" xfId="37657" hidden="1"/>
    <cellStyle name="Comma [0] 3034" xfId="7876" hidden="1"/>
    <cellStyle name="Comma [0] 3034" xfId="37299" hidden="1"/>
    <cellStyle name="Comma [0] 3035" xfId="7910" hidden="1"/>
    <cellStyle name="Comma [0] 3035" xfId="37333" hidden="1"/>
    <cellStyle name="Comma [0] 3036" xfId="8246" hidden="1"/>
    <cellStyle name="Comma [0] 3036" xfId="37669" hidden="1"/>
    <cellStyle name="Comma [0] 3037" xfId="8248" hidden="1"/>
    <cellStyle name="Comma [0] 3037" xfId="37671" hidden="1"/>
    <cellStyle name="Comma [0] 3038" xfId="8237" hidden="1"/>
    <cellStyle name="Comma [0] 3038" xfId="37660" hidden="1"/>
    <cellStyle name="Comma [0] 3039" xfId="8245" hidden="1"/>
    <cellStyle name="Comma [0] 3039" xfId="37668" hidden="1"/>
    <cellStyle name="Comma [0] 304" xfId="2780" hidden="1"/>
    <cellStyle name="Comma [0] 304" xfId="32203" hidden="1"/>
    <cellStyle name="Comma [0] 3040" xfId="7872" hidden="1"/>
    <cellStyle name="Comma [0] 3040" xfId="37295" hidden="1"/>
    <cellStyle name="Comma [0] 3041" xfId="8231" hidden="1"/>
    <cellStyle name="Comma [0] 3041" xfId="37654" hidden="1"/>
    <cellStyle name="Comma [0] 3042" xfId="8264" hidden="1"/>
    <cellStyle name="Comma [0] 3042" xfId="37687" hidden="1"/>
    <cellStyle name="Comma [0] 3043" xfId="8272" hidden="1"/>
    <cellStyle name="Comma [0] 3043" xfId="37695" hidden="1"/>
    <cellStyle name="Comma [0] 3044" xfId="8181" hidden="1"/>
    <cellStyle name="Comma [0] 3044" xfId="37604" hidden="1"/>
    <cellStyle name="Comma [0] 3045" xfId="8260" hidden="1"/>
    <cellStyle name="Comma [0] 3045" xfId="37683" hidden="1"/>
    <cellStyle name="Comma [0] 3046" xfId="8281" hidden="1"/>
    <cellStyle name="Comma [0] 3046" xfId="37704" hidden="1"/>
    <cellStyle name="Comma [0] 3047" xfId="8283" hidden="1"/>
    <cellStyle name="Comma [0] 3047" xfId="37706" hidden="1"/>
    <cellStyle name="Comma [0] 3048" xfId="8242" hidden="1"/>
    <cellStyle name="Comma [0] 3048" xfId="37665" hidden="1"/>
    <cellStyle name="Comma [0] 3049" xfId="8187" hidden="1"/>
    <cellStyle name="Comma [0] 3049" xfId="37610" hidden="1"/>
    <cellStyle name="Comma [0] 305" xfId="2689" hidden="1"/>
    <cellStyle name="Comma [0] 305" xfId="32112" hidden="1"/>
    <cellStyle name="Comma [0] 3050" xfId="8240" hidden="1"/>
    <cellStyle name="Comma [0] 3050" xfId="37663" hidden="1"/>
    <cellStyle name="Comma [0] 3051" xfId="8224" hidden="1"/>
    <cellStyle name="Comma [0] 3051" xfId="37647" hidden="1"/>
    <cellStyle name="Comma [0] 3052" xfId="8220" hidden="1"/>
    <cellStyle name="Comma [0] 3052" xfId="37643" hidden="1"/>
    <cellStyle name="Comma [0] 3053" xfId="8291" hidden="1"/>
    <cellStyle name="Comma [0] 3053" xfId="37714" hidden="1"/>
    <cellStyle name="Comma [0] 3054" xfId="7864" hidden="1"/>
    <cellStyle name="Comma [0] 3054" xfId="37287" hidden="1"/>
    <cellStyle name="Comma [0] 3055" xfId="7952" hidden="1"/>
    <cellStyle name="Comma [0] 3055" xfId="37375" hidden="1"/>
    <cellStyle name="Comma [0] 3056" xfId="8299" hidden="1"/>
    <cellStyle name="Comma [0] 3056" xfId="37722" hidden="1"/>
    <cellStyle name="Comma [0] 3057" xfId="8301" hidden="1"/>
    <cellStyle name="Comma [0] 3057" xfId="37724" hidden="1"/>
    <cellStyle name="Comma [0] 3058" xfId="8250" hidden="1"/>
    <cellStyle name="Comma [0] 3058" xfId="37673" hidden="1"/>
    <cellStyle name="Comma [0] 3059" xfId="8226" hidden="1"/>
    <cellStyle name="Comma [0] 3059" xfId="37649" hidden="1"/>
    <cellStyle name="Comma [0] 306" xfId="2768" hidden="1"/>
    <cellStyle name="Comma [0] 306" xfId="32191" hidden="1"/>
    <cellStyle name="Comma [0] 3060" xfId="8261" hidden="1"/>
    <cellStyle name="Comma [0] 3060" xfId="37684" hidden="1"/>
    <cellStyle name="Comma [0] 3061" xfId="8193" hidden="1"/>
    <cellStyle name="Comma [0] 3061" xfId="37616" hidden="1"/>
    <cellStyle name="Comma [0] 3062" xfId="8263" hidden="1"/>
    <cellStyle name="Comma [0] 3062" xfId="37686" hidden="1"/>
    <cellStyle name="Comma [0] 3063" xfId="8308" hidden="1"/>
    <cellStyle name="Comma [0] 3063" xfId="37731" hidden="1"/>
    <cellStyle name="Comma [0] 3064" xfId="8251" hidden="1"/>
    <cellStyle name="Comma [0] 3064" xfId="37674" hidden="1"/>
    <cellStyle name="Comma [0] 3065" xfId="8208" hidden="1"/>
    <cellStyle name="Comma [0] 3065" xfId="37631" hidden="1"/>
    <cellStyle name="Comma [0] 3066" xfId="8314" hidden="1"/>
    <cellStyle name="Comma [0] 3066" xfId="37737" hidden="1"/>
    <cellStyle name="Comma [0] 3067" xfId="8316" hidden="1"/>
    <cellStyle name="Comma [0] 3067" xfId="37739" hidden="1"/>
    <cellStyle name="Comma [0] 3068" xfId="8269" hidden="1"/>
    <cellStyle name="Comma [0] 3068" xfId="37692" hidden="1"/>
    <cellStyle name="Comma [0] 3069" xfId="8275" hidden="1"/>
    <cellStyle name="Comma [0] 3069" xfId="37698" hidden="1"/>
    <cellStyle name="Comma [0] 307" xfId="2789" hidden="1"/>
    <cellStyle name="Comma [0] 307" xfId="32212" hidden="1"/>
    <cellStyle name="Comma [0] 3070" xfId="7901" hidden="1"/>
    <cellStyle name="Comma [0] 3070" xfId="37324" hidden="1"/>
    <cellStyle name="Comma [0] 3071" xfId="8225" hidden="1"/>
    <cellStyle name="Comma [0] 3071" xfId="37648" hidden="1"/>
    <cellStyle name="Comma [0] 3072" xfId="8233" hidden="1"/>
    <cellStyle name="Comma [0] 3072" xfId="37656" hidden="1"/>
    <cellStyle name="Comma [0] 3073" xfId="8322" hidden="1"/>
    <cellStyle name="Comma [0] 3073" xfId="37745" hidden="1"/>
    <cellStyle name="Comma [0] 3074" xfId="8236" hidden="1"/>
    <cellStyle name="Comma [0] 3074" xfId="37659" hidden="1"/>
    <cellStyle name="Comma [0] 3075" xfId="8196" hidden="1"/>
    <cellStyle name="Comma [0] 3075" xfId="37619" hidden="1"/>
    <cellStyle name="Comma [0] 3076" xfId="8327" hidden="1"/>
    <cellStyle name="Comma [0] 3076" xfId="37750" hidden="1"/>
    <cellStyle name="Comma [0] 3077" xfId="8329" hidden="1"/>
    <cellStyle name="Comma [0] 3077" xfId="37752" hidden="1"/>
    <cellStyle name="Comma [0] 3078" xfId="8288" hidden="1"/>
    <cellStyle name="Comma [0] 3078" xfId="37711" hidden="1"/>
    <cellStyle name="Comma [0] 3079" xfId="8294" hidden="1"/>
    <cellStyle name="Comma [0] 3079" xfId="37717" hidden="1"/>
    <cellStyle name="Comma [0] 308" xfId="2791" hidden="1"/>
    <cellStyle name="Comma [0] 308" xfId="32214" hidden="1"/>
    <cellStyle name="Comma [0] 3080" xfId="8195" hidden="1"/>
    <cellStyle name="Comma [0] 3080" xfId="37618" hidden="1"/>
    <cellStyle name="Comma [0] 3081" xfId="8276" hidden="1"/>
    <cellStyle name="Comma [0] 3081" xfId="37699" hidden="1"/>
    <cellStyle name="Comma [0] 3082" xfId="8255" hidden="1"/>
    <cellStyle name="Comma [0] 3082" xfId="37678" hidden="1"/>
    <cellStyle name="Comma [0] 3083" xfId="8333" hidden="1"/>
    <cellStyle name="Comma [0] 3083" xfId="37756" hidden="1"/>
    <cellStyle name="Comma [0] 3084" xfId="8274" hidden="1"/>
    <cellStyle name="Comma [0] 3084" xfId="37697" hidden="1"/>
    <cellStyle name="Comma [0] 3085" xfId="8212" hidden="1"/>
    <cellStyle name="Comma [0] 3085" xfId="37635" hidden="1"/>
    <cellStyle name="Comma [0] 3086" xfId="8340" hidden="1"/>
    <cellStyle name="Comma [0] 3086" xfId="37763" hidden="1"/>
    <cellStyle name="Comma [0] 3087" xfId="8342" hidden="1"/>
    <cellStyle name="Comma [0] 3087" xfId="37765" hidden="1"/>
    <cellStyle name="Comma [0] 3088" xfId="8306" hidden="1"/>
    <cellStyle name="Comma [0] 3088" xfId="37729" hidden="1"/>
    <cellStyle name="Comma [0] 3089" xfId="8311" hidden="1"/>
    <cellStyle name="Comma [0] 3089" xfId="37734" hidden="1"/>
    <cellStyle name="Comma [0] 309" xfId="2750" hidden="1"/>
    <cellStyle name="Comma [0] 309" xfId="32173" hidden="1"/>
    <cellStyle name="Comma [0] 3090" xfId="7875" hidden="1"/>
    <cellStyle name="Comma [0] 3090" xfId="37298" hidden="1"/>
    <cellStyle name="Comma [0] 3091" xfId="8295" hidden="1"/>
    <cellStyle name="Comma [0] 3091" xfId="37718" hidden="1"/>
    <cellStyle name="Comma [0] 3092" xfId="8200" hidden="1"/>
    <cellStyle name="Comma [0] 3092" xfId="37623" hidden="1"/>
    <cellStyle name="Comma [0] 3093" xfId="8346" hidden="1"/>
    <cellStyle name="Comma [0] 3093" xfId="37769" hidden="1"/>
    <cellStyle name="Comma [0] 3094" xfId="8293" hidden="1"/>
    <cellStyle name="Comma [0] 3094" xfId="37716" hidden="1"/>
    <cellStyle name="Comma [0] 3095" xfId="8232" hidden="1"/>
    <cellStyle name="Comma [0] 3095" xfId="37655" hidden="1"/>
    <cellStyle name="Comma [0] 3096" xfId="8350" hidden="1"/>
    <cellStyle name="Comma [0] 3096" xfId="37773" hidden="1"/>
    <cellStyle name="Comma [0] 3097" xfId="8352" hidden="1"/>
    <cellStyle name="Comma [0] 3097" xfId="37775" hidden="1"/>
    <cellStyle name="Comma [0] 3098" xfId="8320" hidden="1"/>
    <cellStyle name="Comma [0] 3098" xfId="37743" hidden="1"/>
    <cellStyle name="Comma [0] 3099" xfId="8324" hidden="1"/>
    <cellStyle name="Comma [0] 3099" xfId="37747" hidden="1"/>
    <cellStyle name="Comma [0] 31" xfId="2234" hidden="1"/>
    <cellStyle name="Comma [0] 31" xfId="31657" hidden="1"/>
    <cellStyle name="Comma [0] 310" xfId="2695" hidden="1"/>
    <cellStyle name="Comma [0] 310" xfId="32118" hidden="1"/>
    <cellStyle name="Comma [0] 3100" xfId="8214" hidden="1"/>
    <cellStyle name="Comma [0] 3100" xfId="37637" hidden="1"/>
    <cellStyle name="Comma [0] 3101" xfId="8312" hidden="1"/>
    <cellStyle name="Comma [0] 3101" xfId="37735" hidden="1"/>
    <cellStyle name="Comma [0] 3102" xfId="8204" hidden="1"/>
    <cellStyle name="Comma [0] 3102" xfId="37627" hidden="1"/>
    <cellStyle name="Comma [0] 3103" xfId="8356" hidden="1"/>
    <cellStyle name="Comma [0] 3103" xfId="37779" hidden="1"/>
    <cellStyle name="Comma [0] 3104" xfId="8310" hidden="1"/>
    <cellStyle name="Comma [0] 3104" xfId="37733" hidden="1"/>
    <cellStyle name="Comma [0] 3105" xfId="8279" hidden="1"/>
    <cellStyle name="Comma [0] 3105" xfId="37702" hidden="1"/>
    <cellStyle name="Comma [0] 3106" xfId="8360" hidden="1"/>
    <cellStyle name="Comma [0] 3106" xfId="37783" hidden="1"/>
    <cellStyle name="Comma [0] 3107" xfId="8362" hidden="1"/>
    <cellStyle name="Comma [0] 3107" xfId="37785" hidden="1"/>
    <cellStyle name="Comma [0] 3108" xfId="8348" hidden="1"/>
    <cellStyle name="Comma [0] 3108" xfId="37771" hidden="1"/>
    <cellStyle name="Comma [0] 3109" xfId="8335" hidden="1"/>
    <cellStyle name="Comma [0] 3109" xfId="37758" hidden="1"/>
    <cellStyle name="Comma [0] 311" xfId="2748" hidden="1"/>
    <cellStyle name="Comma [0] 311" xfId="32171" hidden="1"/>
    <cellStyle name="Comma [0] 3110" xfId="8359" hidden="1"/>
    <cellStyle name="Comma [0] 3110" xfId="37782" hidden="1"/>
    <cellStyle name="Comma [0] 3111" xfId="8325" hidden="1"/>
    <cellStyle name="Comma [0] 3111" xfId="37748" hidden="1"/>
    <cellStyle name="Comma [0] 3112" xfId="8297" hidden="1"/>
    <cellStyle name="Comma [0] 3112" xfId="37720" hidden="1"/>
    <cellStyle name="Comma [0] 3113" xfId="8364" hidden="1"/>
    <cellStyle name="Comma [0] 3113" xfId="37787" hidden="1"/>
    <cellStyle name="Comma [0] 3114" xfId="8321" hidden="1"/>
    <cellStyle name="Comma [0] 3114" xfId="37744" hidden="1"/>
    <cellStyle name="Comma [0] 3115" xfId="8355" hidden="1"/>
    <cellStyle name="Comma [0] 3115" xfId="37778" hidden="1"/>
    <cellStyle name="Comma [0] 3116" xfId="8368" hidden="1"/>
    <cellStyle name="Comma [0] 3116" xfId="37791" hidden="1"/>
    <cellStyle name="Comma [0] 3117" xfId="8370" hidden="1"/>
    <cellStyle name="Comma [0] 3117" xfId="37793" hidden="1"/>
    <cellStyle name="Comma [0] 3118" xfId="8238" hidden="1"/>
    <cellStyle name="Comma [0] 3118" xfId="37661" hidden="1"/>
    <cellStyle name="Comma [0] 3119" xfId="8358" hidden="1"/>
    <cellStyle name="Comma [0] 3119" xfId="37781" hidden="1"/>
    <cellStyle name="Comma [0] 312" xfId="2732" hidden="1"/>
    <cellStyle name="Comma [0] 312" xfId="32155" hidden="1"/>
    <cellStyle name="Comma [0] 3120" xfId="8298" hidden="1"/>
    <cellStyle name="Comma [0] 3120" xfId="37721" hidden="1"/>
    <cellStyle name="Comma [0] 3121" xfId="8332" hidden="1"/>
    <cellStyle name="Comma [0] 3121" xfId="37755" hidden="1"/>
    <cellStyle name="Comma [0] 3122" xfId="8345" hidden="1"/>
    <cellStyle name="Comma [0] 3122" xfId="37768" hidden="1"/>
    <cellStyle name="Comma [0] 3123" xfId="8373" hidden="1"/>
    <cellStyle name="Comma [0] 3123" xfId="37796" hidden="1"/>
    <cellStyle name="Comma [0] 3124" xfId="8336" hidden="1"/>
    <cellStyle name="Comma [0] 3124" xfId="37759" hidden="1"/>
    <cellStyle name="Comma [0] 3125" xfId="8296" hidden="1"/>
    <cellStyle name="Comma [0] 3125" xfId="37719" hidden="1"/>
    <cellStyle name="Comma [0] 3126" xfId="8375" hidden="1"/>
    <cellStyle name="Comma [0] 3126" xfId="37798" hidden="1"/>
    <cellStyle name="Comma [0] 3127" xfId="8377" hidden="1"/>
    <cellStyle name="Comma [0] 3127" xfId="37800" hidden="1"/>
    <cellStyle name="Comma [0] 3128" xfId="7889" hidden="1"/>
    <cellStyle name="Comma [0] 3128" xfId="37312" hidden="1"/>
    <cellStyle name="Comma [0] 3129" xfId="7886" hidden="1"/>
    <cellStyle name="Comma [0] 3129" xfId="37309" hidden="1"/>
    <cellStyle name="Comma [0] 313" xfId="2728" hidden="1"/>
    <cellStyle name="Comma [0] 313" xfId="32151" hidden="1"/>
    <cellStyle name="Comma [0] 3130" xfId="8383" hidden="1"/>
    <cellStyle name="Comma [0] 3130" xfId="37806" hidden="1"/>
    <cellStyle name="Comma [0] 3131" xfId="8389" hidden="1"/>
    <cellStyle name="Comma [0] 3131" xfId="37812" hidden="1"/>
    <cellStyle name="Comma [0] 3132" xfId="8391" hidden="1"/>
    <cellStyle name="Comma [0] 3132" xfId="37814" hidden="1"/>
    <cellStyle name="Comma [0] 3133" xfId="8382" hidden="1"/>
    <cellStyle name="Comma [0] 3133" xfId="37805" hidden="1"/>
    <cellStyle name="Comma [0] 3134" xfId="8387" hidden="1"/>
    <cellStyle name="Comma [0] 3134" xfId="37810" hidden="1"/>
    <cellStyle name="Comma [0] 3135" xfId="8393" hidden="1"/>
    <cellStyle name="Comma [0] 3135" xfId="37816" hidden="1"/>
    <cellStyle name="Comma [0] 3136" xfId="8395" hidden="1"/>
    <cellStyle name="Comma [0] 3136" xfId="37818" hidden="1"/>
    <cellStyle name="Comma [0] 3137" xfId="7912" hidden="1"/>
    <cellStyle name="Comma [0] 3137" xfId="37335" hidden="1"/>
    <cellStyle name="Comma [0] 3138" xfId="7914" hidden="1"/>
    <cellStyle name="Comma [0] 3138" xfId="37337" hidden="1"/>
    <cellStyle name="Comma [0] 3139" xfId="8406" hidden="1"/>
    <cellStyle name="Comma [0] 3139" xfId="37829" hidden="1"/>
    <cellStyle name="Comma [0] 314" xfId="2799" hidden="1"/>
    <cellStyle name="Comma [0] 314" xfId="32222" hidden="1"/>
    <cellStyle name="Comma [0] 3140" xfId="8415" hidden="1"/>
    <cellStyle name="Comma [0] 3140" xfId="37838" hidden="1"/>
    <cellStyle name="Comma [0] 3141" xfId="8426" hidden="1"/>
    <cellStyle name="Comma [0] 3141" xfId="37849" hidden="1"/>
    <cellStyle name="Comma [0] 3142" xfId="8432" hidden="1"/>
    <cellStyle name="Comma [0] 3142" xfId="37855" hidden="1"/>
    <cellStyle name="Comma [0] 3143" xfId="8414" hidden="1"/>
    <cellStyle name="Comma [0] 3143" xfId="37837" hidden="1"/>
    <cellStyle name="Comma [0] 3144" xfId="8424" hidden="1"/>
    <cellStyle name="Comma [0] 3144" xfId="37847" hidden="1"/>
    <cellStyle name="Comma [0] 3145" xfId="8444" hidden="1"/>
    <cellStyle name="Comma [0] 3145" xfId="37867" hidden="1"/>
    <cellStyle name="Comma [0] 3146" xfId="8446" hidden="1"/>
    <cellStyle name="Comma [0] 3146" xfId="37869" hidden="1"/>
    <cellStyle name="Comma [0] 3147" xfId="8397" hidden="1"/>
    <cellStyle name="Comma [0] 3147" xfId="37820" hidden="1"/>
    <cellStyle name="Comma [0] 3148" xfId="7894" hidden="1"/>
    <cellStyle name="Comma [0] 3148" xfId="37317" hidden="1"/>
    <cellStyle name="Comma [0] 3149" xfId="8400" hidden="1"/>
    <cellStyle name="Comma [0] 3149" xfId="37823" hidden="1"/>
    <cellStyle name="Comma [0] 315" xfId="2671" hidden="1"/>
    <cellStyle name="Comma [0] 315" xfId="32094" hidden="1"/>
    <cellStyle name="Comma [0] 3150" xfId="7899" hidden="1"/>
    <cellStyle name="Comma [0] 3150" xfId="37322" hidden="1"/>
    <cellStyle name="Comma [0] 3151" xfId="7883" hidden="1"/>
    <cellStyle name="Comma [0] 3151" xfId="37306" hidden="1"/>
    <cellStyle name="Comma [0] 3152" xfId="8451" hidden="1"/>
    <cellStyle name="Comma [0] 3152" xfId="37874" hidden="1"/>
    <cellStyle name="Comma [0] 3153" xfId="7892" hidden="1"/>
    <cellStyle name="Comma [0] 3153" xfId="37315" hidden="1"/>
    <cellStyle name="Comma [0] 3154" xfId="7913" hidden="1"/>
    <cellStyle name="Comma [0] 3154" xfId="37336" hidden="1"/>
    <cellStyle name="Comma [0] 3155" xfId="8463" hidden="1"/>
    <cellStyle name="Comma [0] 3155" xfId="37886" hidden="1"/>
    <cellStyle name="Comma [0] 3156" xfId="8465" hidden="1"/>
    <cellStyle name="Comma [0] 3156" xfId="37888" hidden="1"/>
    <cellStyle name="Comma [0] 3157" xfId="8454" hidden="1"/>
    <cellStyle name="Comma [0] 3157" xfId="37877" hidden="1"/>
    <cellStyle name="Comma [0] 3158" xfId="8462" hidden="1"/>
    <cellStyle name="Comma [0] 3158" xfId="37885" hidden="1"/>
    <cellStyle name="Comma [0] 3159" xfId="7896" hidden="1"/>
    <cellStyle name="Comma [0] 3159" xfId="37319" hidden="1"/>
    <cellStyle name="Comma [0] 316" xfId="2068" hidden="1"/>
    <cellStyle name="Comma [0] 316" xfId="31491" hidden="1"/>
    <cellStyle name="Comma [0] 3160" xfId="8448" hidden="1"/>
    <cellStyle name="Comma [0] 3160" xfId="37871" hidden="1"/>
    <cellStyle name="Comma [0] 3161" xfId="8481" hidden="1"/>
    <cellStyle name="Comma [0] 3161" xfId="37904" hidden="1"/>
    <cellStyle name="Comma [0] 3162" xfId="8489" hidden="1"/>
    <cellStyle name="Comma [0] 3162" xfId="37912" hidden="1"/>
    <cellStyle name="Comma [0] 3163" xfId="8398" hidden="1"/>
    <cellStyle name="Comma [0] 3163" xfId="37821" hidden="1"/>
    <cellStyle name="Comma [0] 3164" xfId="8477" hidden="1"/>
    <cellStyle name="Comma [0] 3164" xfId="37900" hidden="1"/>
    <cellStyle name="Comma [0] 3165" xfId="8498" hidden="1"/>
    <cellStyle name="Comma [0] 3165" xfId="37921" hidden="1"/>
    <cellStyle name="Comma [0] 3166" xfId="8500" hidden="1"/>
    <cellStyle name="Comma [0] 3166" xfId="37923" hidden="1"/>
    <cellStyle name="Comma [0] 3167" xfId="8459" hidden="1"/>
    <cellStyle name="Comma [0] 3167" xfId="37882" hidden="1"/>
    <cellStyle name="Comma [0] 3168" xfId="8404" hidden="1"/>
    <cellStyle name="Comma [0] 3168" xfId="37827" hidden="1"/>
    <cellStyle name="Comma [0] 3169" xfId="8457" hidden="1"/>
    <cellStyle name="Comma [0] 3169" xfId="37880" hidden="1"/>
    <cellStyle name="Comma [0] 317" xfId="2807" hidden="1"/>
    <cellStyle name="Comma [0] 317" xfId="32230" hidden="1"/>
    <cellStyle name="Comma [0] 3170" xfId="8441" hidden="1"/>
    <cellStyle name="Comma [0] 3170" xfId="37864" hidden="1"/>
    <cellStyle name="Comma [0] 3171" xfId="8437" hidden="1"/>
    <cellStyle name="Comma [0] 3171" xfId="37860" hidden="1"/>
    <cellStyle name="Comma [0] 3172" xfId="8508" hidden="1"/>
    <cellStyle name="Comma [0] 3172" xfId="37931" hidden="1"/>
    <cellStyle name="Comma [0] 3173" xfId="8380" hidden="1"/>
    <cellStyle name="Comma [0] 3173" xfId="37803" hidden="1"/>
    <cellStyle name="Comma [0] 3174" xfId="7862" hidden="1"/>
    <cellStyle name="Comma [0] 3174" xfId="37285" hidden="1"/>
    <cellStyle name="Comma [0] 3175" xfId="8516" hidden="1"/>
    <cellStyle name="Comma [0] 3175" xfId="37939" hidden="1"/>
    <cellStyle name="Comma [0] 3176" xfId="8518" hidden="1"/>
    <cellStyle name="Comma [0] 3176" xfId="37941" hidden="1"/>
    <cellStyle name="Comma [0] 3177" xfId="8467" hidden="1"/>
    <cellStyle name="Comma [0] 3177" xfId="37890" hidden="1"/>
    <cellStyle name="Comma [0] 3178" xfId="8443" hidden="1"/>
    <cellStyle name="Comma [0] 3178" xfId="37866" hidden="1"/>
    <cellStyle name="Comma [0] 3179" xfId="8478" hidden="1"/>
    <cellStyle name="Comma [0] 3179" xfId="37901" hidden="1"/>
    <cellStyle name="Comma [0] 318" xfId="2809" hidden="1"/>
    <cellStyle name="Comma [0] 318" xfId="32232" hidden="1"/>
    <cellStyle name="Comma [0] 3180" xfId="8410" hidden="1"/>
    <cellStyle name="Comma [0] 3180" xfId="37833" hidden="1"/>
    <cellStyle name="Comma [0] 3181" xfId="8480" hidden="1"/>
    <cellStyle name="Comma [0] 3181" xfId="37903" hidden="1"/>
    <cellStyle name="Comma [0] 3182" xfId="8525" hidden="1"/>
    <cellStyle name="Comma [0] 3182" xfId="37948" hidden="1"/>
    <cellStyle name="Comma [0] 3183" xfId="8468" hidden="1"/>
    <cellStyle name="Comma [0] 3183" xfId="37891" hidden="1"/>
    <cellStyle name="Comma [0] 3184" xfId="8425" hidden="1"/>
    <cellStyle name="Comma [0] 3184" xfId="37848" hidden="1"/>
    <cellStyle name="Comma [0] 3185" xfId="8531" hidden="1"/>
    <cellStyle name="Comma [0] 3185" xfId="37954" hidden="1"/>
    <cellStyle name="Comma [0] 3186" xfId="8533" hidden="1"/>
    <cellStyle name="Comma [0] 3186" xfId="37956" hidden="1"/>
    <cellStyle name="Comma [0] 3187" xfId="8486" hidden="1"/>
    <cellStyle name="Comma [0] 3187" xfId="37909" hidden="1"/>
    <cellStyle name="Comma [0] 3188" xfId="8492" hidden="1"/>
    <cellStyle name="Comma [0] 3188" xfId="37915" hidden="1"/>
    <cellStyle name="Comma [0] 3189" xfId="8379" hidden="1"/>
    <cellStyle name="Comma [0] 3189" xfId="37802" hidden="1"/>
    <cellStyle name="Comma [0] 319" xfId="2758" hidden="1"/>
    <cellStyle name="Comma [0] 319" xfId="32181" hidden="1"/>
    <cellStyle name="Comma [0] 3190" xfId="8442" hidden="1"/>
    <cellStyle name="Comma [0] 3190" xfId="37865" hidden="1"/>
    <cellStyle name="Comma [0] 3191" xfId="8450" hidden="1"/>
    <cellStyle name="Comma [0] 3191" xfId="37873" hidden="1"/>
    <cellStyle name="Comma [0] 3192" xfId="8539" hidden="1"/>
    <cellStyle name="Comma [0] 3192" xfId="37962" hidden="1"/>
    <cellStyle name="Comma [0] 3193" xfId="8453" hidden="1"/>
    <cellStyle name="Comma [0] 3193" xfId="37876" hidden="1"/>
    <cellStyle name="Comma [0] 3194" xfId="8413" hidden="1"/>
    <cellStyle name="Comma [0] 3194" xfId="37836" hidden="1"/>
    <cellStyle name="Comma [0] 3195" xfId="8544" hidden="1"/>
    <cellStyle name="Comma [0] 3195" xfId="37967" hidden="1"/>
    <cellStyle name="Comma [0] 3196" xfId="8546" hidden="1"/>
    <cellStyle name="Comma [0] 3196" xfId="37969" hidden="1"/>
    <cellStyle name="Comma [0] 3197" xfId="8505" hidden="1"/>
    <cellStyle name="Comma [0] 3197" xfId="37928" hidden="1"/>
    <cellStyle name="Comma [0] 3198" xfId="8511" hidden="1"/>
    <cellStyle name="Comma [0] 3198" xfId="37934" hidden="1"/>
    <cellStyle name="Comma [0] 3199" xfId="8412" hidden="1"/>
    <cellStyle name="Comma [0] 3199" xfId="37835" hidden="1"/>
    <cellStyle name="Comma [0] 32" xfId="2042" hidden="1"/>
    <cellStyle name="Comma [0] 32" xfId="31465" hidden="1"/>
    <cellStyle name="Comma [0] 320" xfId="2734" hidden="1"/>
    <cellStyle name="Comma [0] 320" xfId="32157" hidden="1"/>
    <cellStyle name="Comma [0] 3200" xfId="8493" hidden="1"/>
    <cellStyle name="Comma [0] 3200" xfId="37916" hidden="1"/>
    <cellStyle name="Comma [0] 3201" xfId="8472" hidden="1"/>
    <cellStyle name="Comma [0] 3201" xfId="37895" hidden="1"/>
    <cellStyle name="Comma [0] 3202" xfId="8550" hidden="1"/>
    <cellStyle name="Comma [0] 3202" xfId="37973" hidden="1"/>
    <cellStyle name="Comma [0] 3203" xfId="8491" hidden="1"/>
    <cellStyle name="Comma [0] 3203" xfId="37914" hidden="1"/>
    <cellStyle name="Comma [0] 3204" xfId="8429" hidden="1"/>
    <cellStyle name="Comma [0] 3204" xfId="37852" hidden="1"/>
    <cellStyle name="Comma [0] 3205" xfId="8557" hidden="1"/>
    <cellStyle name="Comma [0] 3205" xfId="37980" hidden="1"/>
    <cellStyle name="Comma [0] 3206" xfId="8559" hidden="1"/>
    <cellStyle name="Comma [0] 3206" xfId="37982" hidden="1"/>
    <cellStyle name="Comma [0] 3207" xfId="8523" hidden="1"/>
    <cellStyle name="Comma [0] 3207" xfId="37946" hidden="1"/>
    <cellStyle name="Comma [0] 3208" xfId="8528" hidden="1"/>
    <cellStyle name="Comma [0] 3208" xfId="37951" hidden="1"/>
    <cellStyle name="Comma [0] 3209" xfId="7893" hidden="1"/>
    <cellStyle name="Comma [0] 3209" xfId="37316" hidden="1"/>
    <cellStyle name="Comma [0] 321" xfId="2769" hidden="1"/>
    <cellStyle name="Comma [0] 321" xfId="32192" hidden="1"/>
    <cellStyle name="Comma [0] 3210" xfId="8512" hidden="1"/>
    <cellStyle name="Comma [0] 3210" xfId="37935" hidden="1"/>
    <cellStyle name="Comma [0] 3211" xfId="8417" hidden="1"/>
    <cellStyle name="Comma [0] 3211" xfId="37840" hidden="1"/>
    <cellStyle name="Comma [0] 3212" xfId="8563" hidden="1"/>
    <cellStyle name="Comma [0] 3212" xfId="37986" hidden="1"/>
    <cellStyle name="Comma [0] 3213" xfId="8510" hidden="1"/>
    <cellStyle name="Comma [0] 3213" xfId="37933" hidden="1"/>
    <cellStyle name="Comma [0] 3214" xfId="8449" hidden="1"/>
    <cellStyle name="Comma [0] 3214" xfId="37872" hidden="1"/>
    <cellStyle name="Comma [0] 3215" xfId="8567" hidden="1"/>
    <cellStyle name="Comma [0] 3215" xfId="37990" hidden="1"/>
    <cellStyle name="Comma [0] 3216" xfId="8569" hidden="1"/>
    <cellStyle name="Comma [0] 3216" xfId="37992" hidden="1"/>
    <cellStyle name="Comma [0] 3217" xfId="8537" hidden="1"/>
    <cellStyle name="Comma [0] 3217" xfId="37960" hidden="1"/>
    <cellStyle name="Comma [0] 3218" xfId="8541" hidden="1"/>
    <cellStyle name="Comma [0] 3218" xfId="37964" hidden="1"/>
    <cellStyle name="Comma [0] 3219" xfId="8431" hidden="1"/>
    <cellStyle name="Comma [0] 3219" xfId="37854" hidden="1"/>
    <cellStyle name="Comma [0] 322" xfId="2701" hidden="1"/>
    <cellStyle name="Comma [0] 322" xfId="32124" hidden="1"/>
    <cellStyle name="Comma [0] 3220" xfId="8529" hidden="1"/>
    <cellStyle name="Comma [0] 3220" xfId="37952" hidden="1"/>
    <cellStyle name="Comma [0] 3221" xfId="8421" hidden="1"/>
    <cellStyle name="Comma [0] 3221" xfId="37844" hidden="1"/>
    <cellStyle name="Comma [0] 3222" xfId="8573" hidden="1"/>
    <cellStyle name="Comma [0] 3222" xfId="37996" hidden="1"/>
    <cellStyle name="Comma [0] 3223" xfId="8527" hidden="1"/>
    <cellStyle name="Comma [0] 3223" xfId="37950" hidden="1"/>
    <cellStyle name="Comma [0] 3224" xfId="8496" hidden="1"/>
    <cellStyle name="Comma [0] 3224" xfId="37919" hidden="1"/>
    <cellStyle name="Comma [0] 3225" xfId="8577" hidden="1"/>
    <cellStyle name="Comma [0] 3225" xfId="38000" hidden="1"/>
    <cellStyle name="Comma [0] 3226" xfId="8579" hidden="1"/>
    <cellStyle name="Comma [0] 3226" xfId="38002" hidden="1"/>
    <cellStyle name="Comma [0] 3227" xfId="8565" hidden="1"/>
    <cellStyle name="Comma [0] 3227" xfId="37988" hidden="1"/>
    <cellStyle name="Comma [0] 3228" xfId="8552" hidden="1"/>
    <cellStyle name="Comma [0] 3228" xfId="37975" hidden="1"/>
    <cellStyle name="Comma [0] 3229" xfId="8576" hidden="1"/>
    <cellStyle name="Comma [0] 3229" xfId="37999" hidden="1"/>
    <cellStyle name="Comma [0] 323" xfId="2771" hidden="1"/>
    <cellStyle name="Comma [0] 323" xfId="32194" hidden="1"/>
    <cellStyle name="Comma [0] 3230" xfId="8542" hidden="1"/>
    <cellStyle name="Comma [0] 3230" xfId="37965" hidden="1"/>
    <cellStyle name="Comma [0] 3231" xfId="8514" hidden="1"/>
    <cellStyle name="Comma [0] 3231" xfId="37937" hidden="1"/>
    <cellStyle name="Comma [0] 3232" xfId="8581" hidden="1"/>
    <cellStyle name="Comma [0] 3232" xfId="38004" hidden="1"/>
    <cellStyle name="Comma [0] 3233" xfId="8538" hidden="1"/>
    <cellStyle name="Comma [0] 3233" xfId="37961" hidden="1"/>
    <cellStyle name="Comma [0] 3234" xfId="8572" hidden="1"/>
    <cellStyle name="Comma [0] 3234" xfId="37995" hidden="1"/>
    <cellStyle name="Comma [0] 3235" xfId="8585" hidden="1"/>
    <cellStyle name="Comma [0] 3235" xfId="38008" hidden="1"/>
    <cellStyle name="Comma [0] 3236" xfId="8587" hidden="1"/>
    <cellStyle name="Comma [0] 3236" xfId="38010" hidden="1"/>
    <cellStyle name="Comma [0] 3237" xfId="8455" hidden="1"/>
    <cellStyle name="Comma [0] 3237" xfId="37878" hidden="1"/>
    <cellStyle name="Comma [0] 3238" xfId="8575" hidden="1"/>
    <cellStyle name="Comma [0] 3238" xfId="37998" hidden="1"/>
    <cellStyle name="Comma [0] 3239" xfId="8515" hidden="1"/>
    <cellStyle name="Comma [0] 3239" xfId="37938" hidden="1"/>
    <cellStyle name="Comma [0] 324" xfId="2816" hidden="1"/>
    <cellStyle name="Comma [0] 324" xfId="32239" hidden="1"/>
    <cellStyle name="Comma [0] 3240" xfId="8549" hidden="1"/>
    <cellStyle name="Comma [0] 3240" xfId="37972" hidden="1"/>
    <cellStyle name="Comma [0] 3241" xfId="8562" hidden="1"/>
    <cellStyle name="Comma [0] 3241" xfId="37985" hidden="1"/>
    <cellStyle name="Comma [0] 3242" xfId="8590" hidden="1"/>
    <cellStyle name="Comma [0] 3242" xfId="38013" hidden="1"/>
    <cellStyle name="Comma [0] 3243" xfId="8553" hidden="1"/>
    <cellStyle name="Comma [0] 3243" xfId="37976" hidden="1"/>
    <cellStyle name="Comma [0] 3244" xfId="8513" hidden="1"/>
    <cellStyle name="Comma [0] 3244" xfId="37936" hidden="1"/>
    <cellStyle name="Comma [0] 3245" xfId="8592" hidden="1"/>
    <cellStyle name="Comma [0] 3245" xfId="38015" hidden="1"/>
    <cellStyle name="Comma [0] 3246" xfId="8594" hidden="1"/>
    <cellStyle name="Comma [0] 3246" xfId="38017" hidden="1"/>
    <cellStyle name="Comma [0] 3247" xfId="7947" hidden="1"/>
    <cellStyle name="Comma [0] 3247" xfId="37370" hidden="1"/>
    <cellStyle name="Comma [0] 3248" xfId="7903" hidden="1"/>
    <cellStyle name="Comma [0] 3248" xfId="37326" hidden="1"/>
    <cellStyle name="Comma [0] 3249" xfId="8600" hidden="1"/>
    <cellStyle name="Comma [0] 3249" xfId="38023" hidden="1"/>
    <cellStyle name="Comma [0] 325" xfId="2759" hidden="1"/>
    <cellStyle name="Comma [0] 325" xfId="32182" hidden="1"/>
    <cellStyle name="Comma [0] 3250" xfId="8606" hidden="1"/>
    <cellStyle name="Comma [0] 3250" xfId="38029" hidden="1"/>
    <cellStyle name="Comma [0] 3251" xfId="8608" hidden="1"/>
    <cellStyle name="Comma [0] 3251" xfId="38031" hidden="1"/>
    <cellStyle name="Comma [0] 3252" xfId="8599" hidden="1"/>
    <cellStyle name="Comma [0] 3252" xfId="38022" hidden="1"/>
    <cellStyle name="Comma [0] 3253" xfId="8604" hidden="1"/>
    <cellStyle name="Comma [0] 3253" xfId="38027" hidden="1"/>
    <cellStyle name="Comma [0] 3254" xfId="8610" hidden="1"/>
    <cellStyle name="Comma [0] 3254" xfId="38033" hidden="1"/>
    <cellStyle name="Comma [0] 3255" xfId="8612" hidden="1"/>
    <cellStyle name="Comma [0] 3255" xfId="38035" hidden="1"/>
    <cellStyle name="Comma [0] 3256" xfId="7904" hidden="1"/>
    <cellStyle name="Comma [0] 3256" xfId="37327" hidden="1"/>
    <cellStyle name="Comma [0] 3257" xfId="7882" hidden="1"/>
    <cellStyle name="Comma [0] 3257" xfId="37305" hidden="1"/>
    <cellStyle name="Comma [0] 3258" xfId="8623" hidden="1"/>
    <cellStyle name="Comma [0] 3258" xfId="38046" hidden="1"/>
    <cellStyle name="Comma [0] 3259" xfId="8632" hidden="1"/>
    <cellStyle name="Comma [0] 3259" xfId="38055" hidden="1"/>
    <cellStyle name="Comma [0] 326" xfId="2716" hidden="1"/>
    <cellStyle name="Comma [0] 326" xfId="32139" hidden="1"/>
    <cellStyle name="Comma [0] 3260" xfId="8643" hidden="1"/>
    <cellStyle name="Comma [0] 3260" xfId="38066" hidden="1"/>
    <cellStyle name="Comma [0] 3261" xfId="8649" hidden="1"/>
    <cellStyle name="Comma [0] 3261" xfId="38072" hidden="1"/>
    <cellStyle name="Comma [0] 3262" xfId="8631" hidden="1"/>
    <cellStyle name="Comma [0] 3262" xfId="38054" hidden="1"/>
    <cellStyle name="Comma [0] 3263" xfId="8641" hidden="1"/>
    <cellStyle name="Comma [0] 3263" xfId="38064" hidden="1"/>
    <cellStyle name="Comma [0] 3264" xfId="8661" hidden="1"/>
    <cellStyle name="Comma [0] 3264" xfId="38084" hidden="1"/>
    <cellStyle name="Comma [0] 3265" xfId="8663" hidden="1"/>
    <cellStyle name="Comma [0] 3265" xfId="38086" hidden="1"/>
    <cellStyle name="Comma [0] 3266" xfId="8614" hidden="1"/>
    <cellStyle name="Comma [0] 3266" xfId="38037" hidden="1"/>
    <cellStyle name="Comma [0] 3267" xfId="7870" hidden="1"/>
    <cellStyle name="Comma [0] 3267" xfId="37293" hidden="1"/>
    <cellStyle name="Comma [0] 3268" xfId="8617" hidden="1"/>
    <cellStyle name="Comma [0] 3268" xfId="38040" hidden="1"/>
    <cellStyle name="Comma [0] 3269" xfId="7881" hidden="1"/>
    <cellStyle name="Comma [0] 3269" xfId="37304" hidden="1"/>
    <cellStyle name="Comma [0] 327" xfId="2822" hidden="1"/>
    <cellStyle name="Comma [0] 327" xfId="32245" hidden="1"/>
    <cellStyle name="Comma [0] 3270" xfId="7880" hidden="1"/>
    <cellStyle name="Comma [0] 3270" xfId="37303" hidden="1"/>
    <cellStyle name="Comma [0] 3271" xfId="8668" hidden="1"/>
    <cellStyle name="Comma [0] 3271" xfId="38091" hidden="1"/>
    <cellStyle name="Comma [0] 3272" xfId="7956" hidden="1"/>
    <cellStyle name="Comma [0] 3272" xfId="37379" hidden="1"/>
    <cellStyle name="Comma [0] 3273" xfId="8157" hidden="1"/>
    <cellStyle name="Comma [0] 3273" xfId="37580" hidden="1"/>
    <cellStyle name="Comma [0] 3274" xfId="8680" hidden="1"/>
    <cellStyle name="Comma [0] 3274" xfId="38103" hidden="1"/>
    <cellStyle name="Comma [0] 3275" xfId="8682" hidden="1"/>
    <cellStyle name="Comma [0] 3275" xfId="38105" hidden="1"/>
    <cellStyle name="Comma [0] 3276" xfId="8671" hidden="1"/>
    <cellStyle name="Comma [0] 3276" xfId="38094" hidden="1"/>
    <cellStyle name="Comma [0] 3277" xfId="8679" hidden="1"/>
    <cellStyle name="Comma [0] 3277" xfId="38102" hidden="1"/>
    <cellStyle name="Comma [0] 3278" xfId="8166" hidden="1"/>
    <cellStyle name="Comma [0] 3278" xfId="37589" hidden="1"/>
    <cellStyle name="Comma [0] 3279" xfId="8665" hidden="1"/>
    <cellStyle name="Comma [0] 3279" xfId="38088" hidden="1"/>
    <cellStyle name="Comma [0] 328" xfId="2824" hidden="1"/>
    <cellStyle name="Comma [0] 328" xfId="32247" hidden="1"/>
    <cellStyle name="Comma [0] 3280" xfId="8698" hidden="1"/>
    <cellStyle name="Comma [0] 3280" xfId="38121" hidden="1"/>
    <cellStyle name="Comma [0] 3281" xfId="8706" hidden="1"/>
    <cellStyle name="Comma [0] 3281" xfId="38129" hidden="1"/>
    <cellStyle name="Comma [0] 3282" xfId="8615" hidden="1"/>
    <cellStyle name="Comma [0] 3282" xfId="38038" hidden="1"/>
    <cellStyle name="Comma [0] 3283" xfId="8694" hidden="1"/>
    <cellStyle name="Comma [0] 3283" xfId="38117" hidden="1"/>
    <cellStyle name="Comma [0] 3284" xfId="8715" hidden="1"/>
    <cellStyle name="Comma [0] 3284" xfId="38138" hidden="1"/>
    <cellStyle name="Comma [0] 3285" xfId="8717" hidden="1"/>
    <cellStyle name="Comma [0] 3285" xfId="38140" hidden="1"/>
    <cellStyle name="Comma [0] 3286" xfId="8676" hidden="1"/>
    <cellStyle name="Comma [0] 3286" xfId="38099" hidden="1"/>
    <cellStyle name="Comma [0] 3287" xfId="8621" hidden="1"/>
    <cellStyle name="Comma [0] 3287" xfId="38044" hidden="1"/>
    <cellStyle name="Comma [0] 3288" xfId="8674" hidden="1"/>
    <cellStyle name="Comma [0] 3288" xfId="38097" hidden="1"/>
    <cellStyle name="Comma [0] 3289" xfId="8658" hidden="1"/>
    <cellStyle name="Comma [0] 3289" xfId="38081" hidden="1"/>
    <cellStyle name="Comma [0] 329" xfId="2777" hidden="1"/>
    <cellStyle name="Comma [0] 329" xfId="32200" hidden="1"/>
    <cellStyle name="Comma [0] 3290" xfId="8654" hidden="1"/>
    <cellStyle name="Comma [0] 3290" xfId="38077" hidden="1"/>
    <cellStyle name="Comma [0] 3291" xfId="8725" hidden="1"/>
    <cellStyle name="Comma [0] 3291" xfId="38148" hidden="1"/>
    <cellStyle name="Comma [0] 3292" xfId="8597" hidden="1"/>
    <cellStyle name="Comma [0] 3292" xfId="38020" hidden="1"/>
    <cellStyle name="Comma [0] 3293" xfId="7905" hidden="1"/>
    <cellStyle name="Comma [0] 3293" xfId="37328" hidden="1"/>
    <cellStyle name="Comma [0] 3294" xfId="8733" hidden="1"/>
    <cellStyle name="Comma [0] 3294" xfId="38156" hidden="1"/>
    <cellStyle name="Comma [0] 3295" xfId="8735" hidden="1"/>
    <cellStyle name="Comma [0] 3295" xfId="38158" hidden="1"/>
    <cellStyle name="Comma [0] 3296" xfId="8684" hidden="1"/>
    <cellStyle name="Comma [0] 3296" xfId="38107" hidden="1"/>
    <cellStyle name="Comma [0] 3297" xfId="8660" hidden="1"/>
    <cellStyle name="Comma [0] 3297" xfId="38083" hidden="1"/>
    <cellStyle name="Comma [0] 3298" xfId="8695" hidden="1"/>
    <cellStyle name="Comma [0] 3298" xfId="38118" hidden="1"/>
    <cellStyle name="Comma [0] 3299" xfId="8627" hidden="1"/>
    <cellStyle name="Comma [0] 3299" xfId="38050" hidden="1"/>
    <cellStyle name="Comma [0] 33" xfId="2024" hidden="1"/>
    <cellStyle name="Comma [0] 33" xfId="31447" hidden="1"/>
    <cellStyle name="Comma [0] 330" xfId="2783" hidden="1"/>
    <cellStyle name="Comma [0] 330" xfId="32206" hidden="1"/>
    <cellStyle name="Comma [0] 3300" xfId="8697" hidden="1"/>
    <cellStyle name="Comma [0] 3300" xfId="38120" hidden="1"/>
    <cellStyle name="Comma [0] 3301" xfId="8742" hidden="1"/>
    <cellStyle name="Comma [0] 3301" xfId="38165" hidden="1"/>
    <cellStyle name="Comma [0] 3302" xfId="8685" hidden="1"/>
    <cellStyle name="Comma [0] 3302" xfId="38108" hidden="1"/>
    <cellStyle name="Comma [0] 3303" xfId="8642" hidden="1"/>
    <cellStyle name="Comma [0] 3303" xfId="38065" hidden="1"/>
    <cellStyle name="Comma [0] 3304" xfId="8748" hidden="1"/>
    <cellStyle name="Comma [0] 3304" xfId="38171" hidden="1"/>
    <cellStyle name="Comma [0] 3305" xfId="8750" hidden="1"/>
    <cellStyle name="Comma [0] 3305" xfId="38173" hidden="1"/>
    <cellStyle name="Comma [0] 3306" xfId="8703" hidden="1"/>
    <cellStyle name="Comma [0] 3306" xfId="38126" hidden="1"/>
    <cellStyle name="Comma [0] 3307" xfId="8709" hidden="1"/>
    <cellStyle name="Comma [0] 3307" xfId="38132" hidden="1"/>
    <cellStyle name="Comma [0] 3308" xfId="8596" hidden="1"/>
    <cellStyle name="Comma [0] 3308" xfId="38019" hidden="1"/>
    <cellStyle name="Comma [0] 3309" xfId="8659" hidden="1"/>
    <cellStyle name="Comma [0] 3309" xfId="38082" hidden="1"/>
    <cellStyle name="Comma [0] 331" xfId="2670" hidden="1"/>
    <cellStyle name="Comma [0] 331" xfId="32093" hidden="1"/>
    <cellStyle name="Comma [0] 3310" xfId="8667" hidden="1"/>
    <cellStyle name="Comma [0] 3310" xfId="38090" hidden="1"/>
    <cellStyle name="Comma [0] 3311" xfId="8756" hidden="1"/>
    <cellStyle name="Comma [0] 3311" xfId="38179" hidden="1"/>
    <cellStyle name="Comma [0] 3312" xfId="8670" hidden="1"/>
    <cellStyle name="Comma [0] 3312" xfId="38093" hidden="1"/>
    <cellStyle name="Comma [0] 3313" xfId="8630" hidden="1"/>
    <cellStyle name="Comma [0] 3313" xfId="38053" hidden="1"/>
    <cellStyle name="Comma [0] 3314" xfId="8761" hidden="1"/>
    <cellStyle name="Comma [0] 3314" xfId="38184" hidden="1"/>
    <cellStyle name="Comma [0] 3315" xfId="8763" hidden="1"/>
    <cellStyle name="Comma [0] 3315" xfId="38186" hidden="1"/>
    <cellStyle name="Comma [0] 3316" xfId="8722" hidden="1"/>
    <cellStyle name="Comma [0] 3316" xfId="38145" hidden="1"/>
    <cellStyle name="Comma [0] 3317" xfId="8728" hidden="1"/>
    <cellStyle name="Comma [0] 3317" xfId="38151" hidden="1"/>
    <cellStyle name="Comma [0] 3318" xfId="8629" hidden="1"/>
    <cellStyle name="Comma [0] 3318" xfId="38052" hidden="1"/>
    <cellStyle name="Comma [0] 3319" xfId="8710" hidden="1"/>
    <cellStyle name="Comma [0] 3319" xfId="38133" hidden="1"/>
    <cellStyle name="Comma [0] 332" xfId="2733" hidden="1"/>
    <cellStyle name="Comma [0] 332" xfId="32156" hidden="1"/>
    <cellStyle name="Comma [0] 3320" xfId="8689" hidden="1"/>
    <cellStyle name="Comma [0] 3320" xfId="38112" hidden="1"/>
    <cellStyle name="Comma [0] 3321" xfId="8767" hidden="1"/>
    <cellStyle name="Comma [0] 3321" xfId="38190" hidden="1"/>
    <cellStyle name="Comma [0] 3322" xfId="8708" hidden="1"/>
    <cellStyle name="Comma [0] 3322" xfId="38131" hidden="1"/>
    <cellStyle name="Comma [0] 3323" xfId="8646" hidden="1"/>
    <cellStyle name="Comma [0] 3323" xfId="38069" hidden="1"/>
    <cellStyle name="Comma [0] 3324" xfId="8774" hidden="1"/>
    <cellStyle name="Comma [0] 3324" xfId="38197" hidden="1"/>
    <cellStyle name="Comma [0] 3325" xfId="8776" hidden="1"/>
    <cellStyle name="Comma [0] 3325" xfId="38199" hidden="1"/>
    <cellStyle name="Comma [0] 3326" xfId="8740" hidden="1"/>
    <cellStyle name="Comma [0] 3326" xfId="38163" hidden="1"/>
    <cellStyle name="Comma [0] 3327" xfId="8745" hidden="1"/>
    <cellStyle name="Comma [0] 3327" xfId="38168" hidden="1"/>
    <cellStyle name="Comma [0] 3328" xfId="8175" hidden="1"/>
    <cellStyle name="Comma [0] 3328" xfId="37598" hidden="1"/>
    <cellStyle name="Comma [0] 3329" xfId="8729" hidden="1"/>
    <cellStyle name="Comma [0] 3329" xfId="38152" hidden="1"/>
    <cellStyle name="Comma [0] 333" xfId="2741" hidden="1"/>
    <cellStyle name="Comma [0] 333" xfId="32164" hidden="1"/>
    <cellStyle name="Comma [0] 3330" xfId="8634" hidden="1"/>
    <cellStyle name="Comma [0] 3330" xfId="38057" hidden="1"/>
    <cellStyle name="Comma [0] 3331" xfId="8780" hidden="1"/>
    <cellStyle name="Comma [0] 3331" xfId="38203" hidden="1"/>
    <cellStyle name="Comma [0] 3332" xfId="8727" hidden="1"/>
    <cellStyle name="Comma [0] 3332" xfId="38150" hidden="1"/>
    <cellStyle name="Comma [0] 3333" xfId="8666" hidden="1"/>
    <cellStyle name="Comma [0] 3333" xfId="38089" hidden="1"/>
    <cellStyle name="Comma [0] 3334" xfId="8784" hidden="1"/>
    <cellStyle name="Comma [0] 3334" xfId="38207" hidden="1"/>
    <cellStyle name="Comma [0] 3335" xfId="8786" hidden="1"/>
    <cellStyle name="Comma [0] 3335" xfId="38209" hidden="1"/>
    <cellStyle name="Comma [0] 3336" xfId="8754" hidden="1"/>
    <cellStyle name="Comma [0] 3336" xfId="38177" hidden="1"/>
    <cellStyle name="Comma [0] 3337" xfId="8758" hidden="1"/>
    <cellStyle name="Comma [0] 3337" xfId="38181" hidden="1"/>
    <cellStyle name="Comma [0] 3338" xfId="8648" hidden="1"/>
    <cellStyle name="Comma [0] 3338" xfId="38071" hidden="1"/>
    <cellStyle name="Comma [0] 3339" xfId="8746" hidden="1"/>
    <cellStyle name="Comma [0] 3339" xfId="38169" hidden="1"/>
    <cellStyle name="Comma [0] 334" xfId="2830" hidden="1"/>
    <cellStyle name="Comma [0] 334" xfId="32253" hidden="1"/>
    <cellStyle name="Comma [0] 3340" xfId="8638" hidden="1"/>
    <cellStyle name="Comma [0] 3340" xfId="38061" hidden="1"/>
    <cellStyle name="Comma [0] 3341" xfId="8790" hidden="1"/>
    <cellStyle name="Comma [0] 3341" xfId="38213" hidden="1"/>
    <cellStyle name="Comma [0] 3342" xfId="8744" hidden="1"/>
    <cellStyle name="Comma [0] 3342" xfId="38167" hidden="1"/>
    <cellStyle name="Comma [0] 3343" xfId="8713" hidden="1"/>
    <cellStyle name="Comma [0] 3343" xfId="38136" hidden="1"/>
    <cellStyle name="Comma [0] 3344" xfId="8794" hidden="1"/>
    <cellStyle name="Comma [0] 3344" xfId="38217" hidden="1"/>
    <cellStyle name="Comma [0] 3345" xfId="8796" hidden="1"/>
    <cellStyle name="Comma [0] 3345" xfId="38219" hidden="1"/>
    <cellStyle name="Comma [0] 3346" xfId="8782" hidden="1"/>
    <cellStyle name="Comma [0] 3346" xfId="38205" hidden="1"/>
    <cellStyle name="Comma [0] 3347" xfId="8769" hidden="1"/>
    <cellStyle name="Comma [0] 3347" xfId="38192" hidden="1"/>
    <cellStyle name="Comma [0] 3348" xfId="8793" hidden="1"/>
    <cellStyle name="Comma [0] 3348" xfId="38216" hidden="1"/>
    <cellStyle name="Comma [0] 3349" xfId="8759" hidden="1"/>
    <cellStyle name="Comma [0] 3349" xfId="38182" hidden="1"/>
    <cellStyle name="Comma [0] 335" xfId="2744" hidden="1"/>
    <cellStyle name="Comma [0] 335" xfId="32167" hidden="1"/>
    <cellStyle name="Comma [0] 3350" xfId="8731" hidden="1"/>
    <cellStyle name="Comma [0] 3350" xfId="38154" hidden="1"/>
    <cellStyle name="Comma [0] 3351" xfId="8798" hidden="1"/>
    <cellStyle name="Comma [0] 3351" xfId="38221" hidden="1"/>
    <cellStyle name="Comma [0] 3352" xfId="8755" hidden="1"/>
    <cellStyle name="Comma [0] 3352" xfId="38178" hidden="1"/>
    <cellStyle name="Comma [0] 3353" xfId="8789" hidden="1"/>
    <cellStyle name="Comma [0] 3353" xfId="38212" hidden="1"/>
    <cellStyle name="Comma [0] 3354" xfId="8802" hidden="1"/>
    <cellStyle name="Comma [0] 3354" xfId="38225" hidden="1"/>
    <cellStyle name="Comma [0] 3355" xfId="8804" hidden="1"/>
    <cellStyle name="Comma [0] 3355" xfId="38227" hidden="1"/>
    <cellStyle name="Comma [0] 3356" xfId="8672" hidden="1"/>
    <cellStyle name="Comma [0] 3356" xfId="38095" hidden="1"/>
    <cellStyle name="Comma [0] 3357" xfId="8792" hidden="1"/>
    <cellStyle name="Comma [0] 3357" xfId="38215" hidden="1"/>
    <cellStyle name="Comma [0] 3358" xfId="8732" hidden="1"/>
    <cellStyle name="Comma [0] 3358" xfId="38155" hidden="1"/>
    <cellStyle name="Comma [0] 3359" xfId="8766" hidden="1"/>
    <cellStyle name="Comma [0] 3359" xfId="38189" hidden="1"/>
    <cellStyle name="Comma [0] 336" xfId="2704" hidden="1"/>
    <cellStyle name="Comma [0] 336" xfId="32127" hidden="1"/>
    <cellStyle name="Comma [0] 3360" xfId="8779" hidden="1"/>
    <cellStyle name="Comma [0] 3360" xfId="38202" hidden="1"/>
    <cellStyle name="Comma [0] 3361" xfId="8807" hidden="1"/>
    <cellStyle name="Comma [0] 3361" xfId="38230" hidden="1"/>
    <cellStyle name="Comma [0] 3362" xfId="8770" hidden="1"/>
    <cellStyle name="Comma [0] 3362" xfId="38193" hidden="1"/>
    <cellStyle name="Comma [0] 3363" xfId="8730" hidden="1"/>
    <cellStyle name="Comma [0] 3363" xfId="38153" hidden="1"/>
    <cellStyle name="Comma [0] 3364" xfId="8809" hidden="1"/>
    <cellStyle name="Comma [0] 3364" xfId="38232" hidden="1"/>
    <cellStyle name="Comma [0] 3365" xfId="8811" hidden="1"/>
    <cellStyle name="Comma [0] 3365" xfId="38234" hidden="1"/>
    <cellStyle name="Comma [0] 3366" xfId="5291" hidden="1"/>
    <cellStyle name="Comma [0] 3366" xfId="34714" hidden="1"/>
    <cellStyle name="Comma [0] 3367" xfId="5243" hidden="1"/>
    <cellStyle name="Comma [0] 3367" xfId="34666" hidden="1"/>
    <cellStyle name="Comma [0] 3368" xfId="5239" hidden="1"/>
    <cellStyle name="Comma [0] 3368" xfId="34662" hidden="1"/>
    <cellStyle name="Comma [0] 3369" xfId="8816" hidden="1"/>
    <cellStyle name="Comma [0] 3369" xfId="38239" hidden="1"/>
    <cellStyle name="Comma [0] 337" xfId="2835" hidden="1"/>
    <cellStyle name="Comma [0] 337" xfId="32258" hidden="1"/>
    <cellStyle name="Comma [0] 3370" xfId="8818" hidden="1"/>
    <cellStyle name="Comma [0] 3370" xfId="38241" hidden="1"/>
    <cellStyle name="Comma [0] 3371" xfId="5268" hidden="1"/>
    <cellStyle name="Comma [0] 3371" xfId="34691" hidden="1"/>
    <cellStyle name="Comma [0] 3372" xfId="8814" hidden="1"/>
    <cellStyle name="Comma [0] 3372" xfId="38237" hidden="1"/>
    <cellStyle name="Comma [0] 3373" xfId="8820" hidden="1"/>
    <cellStyle name="Comma [0] 3373" xfId="38243" hidden="1"/>
    <cellStyle name="Comma [0] 3374" xfId="8822" hidden="1"/>
    <cellStyle name="Comma [0] 3374" xfId="38245" hidden="1"/>
    <cellStyle name="Comma [0] 3375" xfId="5309" hidden="1"/>
    <cellStyle name="Comma [0] 3375" xfId="34732" hidden="1"/>
    <cellStyle name="Comma [0] 3376" xfId="7859" hidden="1"/>
    <cellStyle name="Comma [0] 3376" xfId="37282" hidden="1"/>
    <cellStyle name="Comma [0] 3377" xfId="8833" hidden="1"/>
    <cellStyle name="Comma [0] 3377" xfId="38256" hidden="1"/>
    <cellStyle name="Comma [0] 3378" xfId="8842" hidden="1"/>
    <cellStyle name="Comma [0] 3378" xfId="38265" hidden="1"/>
    <cellStyle name="Comma [0] 3379" xfId="8853" hidden="1"/>
    <cellStyle name="Comma [0] 3379" xfId="38276" hidden="1"/>
    <cellStyle name="Comma [0] 338" xfId="2837" hidden="1"/>
    <cellStyle name="Comma [0] 338" xfId="32260" hidden="1"/>
    <cellStyle name="Comma [0] 3380" xfId="8859" hidden="1"/>
    <cellStyle name="Comma [0] 3380" xfId="38282" hidden="1"/>
    <cellStyle name="Comma [0] 3381" xfId="8841" hidden="1"/>
    <cellStyle name="Comma [0] 3381" xfId="38264" hidden="1"/>
    <cellStyle name="Comma [0] 3382" xfId="8851" hidden="1"/>
    <cellStyle name="Comma [0] 3382" xfId="38274" hidden="1"/>
    <cellStyle name="Comma [0] 3383" xfId="8871" hidden="1"/>
    <cellStyle name="Comma [0] 3383" xfId="38294" hidden="1"/>
    <cellStyle name="Comma [0] 3384" xfId="8873" hidden="1"/>
    <cellStyle name="Comma [0] 3384" xfId="38296" hidden="1"/>
    <cellStyle name="Comma [0] 3385" xfId="8824" hidden="1"/>
    <cellStyle name="Comma [0] 3385" xfId="38247" hidden="1"/>
    <cellStyle name="Comma [0] 3386" xfId="6480" hidden="1"/>
    <cellStyle name="Comma [0] 3386" xfId="35903" hidden="1"/>
    <cellStyle name="Comma [0] 3387" xfId="8827" hidden="1"/>
    <cellStyle name="Comma [0] 3387" xfId="38250" hidden="1"/>
    <cellStyle name="Comma [0] 3388" xfId="5311" hidden="1"/>
    <cellStyle name="Comma [0] 3388" xfId="34734" hidden="1"/>
    <cellStyle name="Comma [0] 3389" xfId="5293" hidden="1"/>
    <cellStyle name="Comma [0] 3389" xfId="34716" hidden="1"/>
    <cellStyle name="Comma [0] 339" xfId="2796" hidden="1"/>
    <cellStyle name="Comma [0] 339" xfId="32219" hidden="1"/>
    <cellStyle name="Comma [0] 3390" xfId="8878" hidden="1"/>
    <cellStyle name="Comma [0] 3390" xfId="38301" hidden="1"/>
    <cellStyle name="Comma [0] 3391" xfId="7860" hidden="1"/>
    <cellStyle name="Comma [0] 3391" xfId="37283" hidden="1"/>
    <cellStyle name="Comma [0] 3392" xfId="6694" hidden="1"/>
    <cellStyle name="Comma [0] 3392" xfId="36117" hidden="1"/>
    <cellStyle name="Comma [0] 3393" xfId="8890" hidden="1"/>
    <cellStyle name="Comma [0] 3393" xfId="38313" hidden="1"/>
    <cellStyle name="Comma [0] 3394" xfId="8892" hidden="1"/>
    <cellStyle name="Comma [0] 3394" xfId="38315" hidden="1"/>
    <cellStyle name="Comma [0] 3395" xfId="8881" hidden="1"/>
    <cellStyle name="Comma [0] 3395" xfId="38304" hidden="1"/>
    <cellStyle name="Comma [0] 3396" xfId="8889" hidden="1"/>
    <cellStyle name="Comma [0] 3396" xfId="38312" hidden="1"/>
    <cellStyle name="Comma [0] 3397" xfId="5310" hidden="1"/>
    <cellStyle name="Comma [0] 3397" xfId="34733" hidden="1"/>
    <cellStyle name="Comma [0] 3398" xfId="8875" hidden="1"/>
    <cellStyle name="Comma [0] 3398" xfId="38298" hidden="1"/>
    <cellStyle name="Comma [0] 3399" xfId="8908" hidden="1"/>
    <cellStyle name="Comma [0] 3399" xfId="38331" hidden="1"/>
    <cellStyle name="Comma [0] 34" xfId="2238" hidden="1"/>
    <cellStyle name="Comma [0] 34" xfId="31661" hidden="1"/>
    <cellStyle name="Comma [0] 340" xfId="2802" hidden="1"/>
    <cellStyle name="Comma [0] 340" xfId="32225" hidden="1"/>
    <cellStyle name="Comma [0] 3400" xfId="8916" hidden="1"/>
    <cellStyle name="Comma [0] 3400" xfId="38339" hidden="1"/>
    <cellStyle name="Comma [0] 3401" xfId="8825" hidden="1"/>
    <cellStyle name="Comma [0] 3401" xfId="38248" hidden="1"/>
    <cellStyle name="Comma [0] 3402" xfId="8904" hidden="1"/>
    <cellStyle name="Comma [0] 3402" xfId="38327" hidden="1"/>
    <cellStyle name="Comma [0] 3403" xfId="8925" hidden="1"/>
    <cellStyle name="Comma [0] 3403" xfId="38348" hidden="1"/>
    <cellStyle name="Comma [0] 3404" xfId="8927" hidden="1"/>
    <cellStyle name="Comma [0] 3404" xfId="38350" hidden="1"/>
    <cellStyle name="Comma [0] 3405" xfId="8886" hidden="1"/>
    <cellStyle name="Comma [0] 3405" xfId="38309" hidden="1"/>
    <cellStyle name="Comma [0] 3406" xfId="8831" hidden="1"/>
    <cellStyle name="Comma [0] 3406" xfId="38254" hidden="1"/>
    <cellStyle name="Comma [0] 3407" xfId="8884" hidden="1"/>
    <cellStyle name="Comma [0] 3407" xfId="38307" hidden="1"/>
    <cellStyle name="Comma [0] 3408" xfId="8868" hidden="1"/>
    <cellStyle name="Comma [0] 3408" xfId="38291" hidden="1"/>
    <cellStyle name="Comma [0] 3409" xfId="8864" hidden="1"/>
    <cellStyle name="Comma [0] 3409" xfId="38287" hidden="1"/>
    <cellStyle name="Comma [0] 341" xfId="2703" hidden="1"/>
    <cellStyle name="Comma [0] 341" xfId="32126" hidden="1"/>
    <cellStyle name="Comma [0] 3410" xfId="8935" hidden="1"/>
    <cellStyle name="Comma [0] 3410" xfId="38358" hidden="1"/>
    <cellStyle name="Comma [0] 3411" xfId="5320" hidden="1"/>
    <cellStyle name="Comma [0] 3411" xfId="34743" hidden="1"/>
    <cellStyle name="Comma [0] 3412" xfId="5241" hidden="1"/>
    <cellStyle name="Comma [0] 3412" xfId="34664" hidden="1"/>
    <cellStyle name="Comma [0] 3413" xfId="8943" hidden="1"/>
    <cellStyle name="Comma [0] 3413" xfId="38366" hidden="1"/>
    <cellStyle name="Comma [0] 3414" xfId="8945" hidden="1"/>
    <cellStyle name="Comma [0] 3414" xfId="38368" hidden="1"/>
    <cellStyle name="Comma [0] 3415" xfId="8894" hidden="1"/>
    <cellStyle name="Comma [0] 3415" xfId="38317" hidden="1"/>
    <cellStyle name="Comma [0] 3416" xfId="8870" hidden="1"/>
    <cellStyle name="Comma [0] 3416" xfId="38293" hidden="1"/>
    <cellStyle name="Comma [0] 3417" xfId="8905" hidden="1"/>
    <cellStyle name="Comma [0] 3417" xfId="38328" hidden="1"/>
    <cellStyle name="Comma [0] 3418" xfId="8837" hidden="1"/>
    <cellStyle name="Comma [0] 3418" xfId="38260" hidden="1"/>
    <cellStyle name="Comma [0] 3419" xfId="8907" hidden="1"/>
    <cellStyle name="Comma [0] 3419" xfId="38330" hidden="1"/>
    <cellStyle name="Comma [0] 342" xfId="2784" hidden="1"/>
    <cellStyle name="Comma [0] 342" xfId="32207" hidden="1"/>
    <cellStyle name="Comma [0] 3420" xfId="8952" hidden="1"/>
    <cellStyle name="Comma [0] 3420" xfId="38375" hidden="1"/>
    <cellStyle name="Comma [0] 3421" xfId="8895" hidden="1"/>
    <cellStyle name="Comma [0] 3421" xfId="38318" hidden="1"/>
    <cellStyle name="Comma [0] 3422" xfId="8852" hidden="1"/>
    <cellStyle name="Comma [0] 3422" xfId="38275" hidden="1"/>
    <cellStyle name="Comma [0] 3423" xfId="8958" hidden="1"/>
    <cellStyle name="Comma [0] 3423" xfId="38381" hidden="1"/>
    <cellStyle name="Comma [0] 3424" xfId="8960" hidden="1"/>
    <cellStyle name="Comma [0] 3424" xfId="38383" hidden="1"/>
    <cellStyle name="Comma [0] 3425" xfId="8913" hidden="1"/>
    <cellStyle name="Comma [0] 3425" xfId="38336" hidden="1"/>
    <cellStyle name="Comma [0] 3426" xfId="8919" hidden="1"/>
    <cellStyle name="Comma [0] 3426" xfId="38342" hidden="1"/>
    <cellStyle name="Comma [0] 3427" xfId="5259" hidden="1"/>
    <cellStyle name="Comma [0] 3427" xfId="34682" hidden="1"/>
    <cellStyle name="Comma [0] 3428" xfId="8869" hidden="1"/>
    <cellStyle name="Comma [0] 3428" xfId="38292" hidden="1"/>
    <cellStyle name="Comma [0] 3429" xfId="8877" hidden="1"/>
    <cellStyle name="Comma [0] 3429" xfId="38300" hidden="1"/>
    <cellStyle name="Comma [0] 343" xfId="2763" hidden="1"/>
    <cellStyle name="Comma [0] 343" xfId="32186" hidden="1"/>
    <cellStyle name="Comma [0] 3430" xfId="8966" hidden="1"/>
    <cellStyle name="Comma [0] 3430" xfId="38389" hidden="1"/>
    <cellStyle name="Comma [0] 3431" xfId="8880" hidden="1"/>
    <cellStyle name="Comma [0] 3431" xfId="38303" hidden="1"/>
    <cellStyle name="Comma [0] 3432" xfId="8840" hidden="1"/>
    <cellStyle name="Comma [0] 3432" xfId="38263" hidden="1"/>
    <cellStyle name="Comma [0] 3433" xfId="8971" hidden="1"/>
    <cellStyle name="Comma [0] 3433" xfId="38394" hidden="1"/>
    <cellStyle name="Comma [0] 3434" xfId="8973" hidden="1"/>
    <cellStyle name="Comma [0] 3434" xfId="38396" hidden="1"/>
    <cellStyle name="Comma [0] 3435" xfId="8932" hidden="1"/>
    <cellStyle name="Comma [0] 3435" xfId="38355" hidden="1"/>
    <cellStyle name="Comma [0] 3436" xfId="8938" hidden="1"/>
    <cellStyle name="Comma [0] 3436" xfId="38361" hidden="1"/>
    <cellStyle name="Comma [0] 3437" xfId="8839" hidden="1"/>
    <cellStyle name="Comma [0] 3437" xfId="38262" hidden="1"/>
    <cellStyle name="Comma [0] 3438" xfId="8920" hidden="1"/>
    <cellStyle name="Comma [0] 3438" xfId="38343" hidden="1"/>
    <cellStyle name="Comma [0] 3439" xfId="8899" hidden="1"/>
    <cellStyle name="Comma [0] 3439" xfId="38322" hidden="1"/>
    <cellStyle name="Comma [0] 344" xfId="2841" hidden="1"/>
    <cellStyle name="Comma [0] 344" xfId="32264" hidden="1"/>
    <cellStyle name="Comma [0] 3440" xfId="8977" hidden="1"/>
    <cellStyle name="Comma [0] 3440" xfId="38400" hidden="1"/>
    <cellStyle name="Comma [0] 3441" xfId="8918" hidden="1"/>
    <cellStyle name="Comma [0] 3441" xfId="38341" hidden="1"/>
    <cellStyle name="Comma [0] 3442" xfId="8856" hidden="1"/>
    <cellStyle name="Comma [0] 3442" xfId="38279" hidden="1"/>
    <cellStyle name="Comma [0] 3443" xfId="8984" hidden="1"/>
    <cellStyle name="Comma [0] 3443" xfId="38407" hidden="1"/>
    <cellStyle name="Comma [0] 3444" xfId="8986" hidden="1"/>
    <cellStyle name="Comma [0] 3444" xfId="38409" hidden="1"/>
    <cellStyle name="Comma [0] 3445" xfId="8950" hidden="1"/>
    <cellStyle name="Comma [0] 3445" xfId="38373" hidden="1"/>
    <cellStyle name="Comma [0] 3446" xfId="8955" hidden="1"/>
    <cellStyle name="Comma [0] 3446" xfId="38378" hidden="1"/>
    <cellStyle name="Comma [0] 3447" xfId="5306" hidden="1"/>
    <cellStyle name="Comma [0] 3447" xfId="34729" hidden="1"/>
    <cellStyle name="Comma [0] 3448" xfId="8939" hidden="1"/>
    <cellStyle name="Comma [0] 3448" xfId="38362" hidden="1"/>
    <cellStyle name="Comma [0] 3449" xfId="8844" hidden="1"/>
    <cellStyle name="Comma [0] 3449" xfId="38267" hidden="1"/>
    <cellStyle name="Comma [0] 345" xfId="2782" hidden="1"/>
    <cellStyle name="Comma [0] 345" xfId="32205" hidden="1"/>
    <cellStyle name="Comma [0] 3450" xfId="8990" hidden="1"/>
    <cellStyle name="Comma [0] 3450" xfId="38413" hidden="1"/>
    <cellStyle name="Comma [0] 3451" xfId="8937" hidden="1"/>
    <cellStyle name="Comma [0] 3451" xfId="38360" hidden="1"/>
    <cellStyle name="Comma [0] 3452" xfId="8876" hidden="1"/>
    <cellStyle name="Comma [0] 3452" xfId="38299" hidden="1"/>
    <cellStyle name="Comma [0] 3453" xfId="8994" hidden="1"/>
    <cellStyle name="Comma [0] 3453" xfId="38417" hidden="1"/>
    <cellStyle name="Comma [0] 3454" xfId="8996" hidden="1"/>
    <cellStyle name="Comma [0] 3454" xfId="38419" hidden="1"/>
    <cellStyle name="Comma [0] 3455" xfId="8964" hidden="1"/>
    <cellStyle name="Comma [0] 3455" xfId="38387" hidden="1"/>
    <cellStyle name="Comma [0] 3456" xfId="8968" hidden="1"/>
    <cellStyle name="Comma [0] 3456" xfId="38391" hidden="1"/>
    <cellStyle name="Comma [0] 3457" xfId="8858" hidden="1"/>
    <cellStyle name="Comma [0] 3457" xfId="38281" hidden="1"/>
    <cellStyle name="Comma [0] 3458" xfId="8956" hidden="1"/>
    <cellStyle name="Comma [0] 3458" xfId="38379" hidden="1"/>
    <cellStyle name="Comma [0] 3459" xfId="8848" hidden="1"/>
    <cellStyle name="Comma [0] 3459" xfId="38271" hidden="1"/>
    <cellStyle name="Comma [0] 346" xfId="2720" hidden="1"/>
    <cellStyle name="Comma [0] 346" xfId="32143" hidden="1"/>
    <cellStyle name="Comma [0] 3460" xfId="9000" hidden="1"/>
    <cellStyle name="Comma [0] 3460" xfId="38423" hidden="1"/>
    <cellStyle name="Comma [0] 3461" xfId="8954" hidden="1"/>
    <cellStyle name="Comma [0] 3461" xfId="38377" hidden="1"/>
    <cellStyle name="Comma [0] 3462" xfId="8923" hidden="1"/>
    <cellStyle name="Comma [0] 3462" xfId="38346" hidden="1"/>
    <cellStyle name="Comma [0] 3463" xfId="9004" hidden="1"/>
    <cellStyle name="Comma [0] 3463" xfId="38427" hidden="1"/>
    <cellStyle name="Comma [0] 3464" xfId="9006" hidden="1"/>
    <cellStyle name="Comma [0] 3464" xfId="38429" hidden="1"/>
    <cellStyle name="Comma [0] 3465" xfId="8992" hidden="1"/>
    <cellStyle name="Comma [0] 3465" xfId="38415" hidden="1"/>
    <cellStyle name="Comma [0] 3466" xfId="8979" hidden="1"/>
    <cellStyle name="Comma [0] 3466" xfId="38402" hidden="1"/>
    <cellStyle name="Comma [0] 3467" xfId="9003" hidden="1"/>
    <cellStyle name="Comma [0] 3467" xfId="38426" hidden="1"/>
    <cellStyle name="Comma [0] 3468" xfId="8969" hidden="1"/>
    <cellStyle name="Comma [0] 3468" xfId="38392" hidden="1"/>
    <cellStyle name="Comma [0] 3469" xfId="8941" hidden="1"/>
    <cellStyle name="Comma [0] 3469" xfId="38364" hidden="1"/>
    <cellStyle name="Comma [0] 347" xfId="2848" hidden="1"/>
    <cellStyle name="Comma [0] 347" xfId="32271" hidden="1"/>
    <cellStyle name="Comma [0] 3470" xfId="9008" hidden="1"/>
    <cellStyle name="Comma [0] 3470" xfId="38431" hidden="1"/>
    <cellStyle name="Comma [0] 3471" xfId="8965" hidden="1"/>
    <cellStyle name="Comma [0] 3471" xfId="38388" hidden="1"/>
    <cellStyle name="Comma [0] 3472" xfId="8999" hidden="1"/>
    <cellStyle name="Comma [0] 3472" xfId="38422" hidden="1"/>
    <cellStyle name="Comma [0] 3473" xfId="9012" hidden="1"/>
    <cellStyle name="Comma [0] 3473" xfId="38435" hidden="1"/>
    <cellStyle name="Comma [0] 3474" xfId="9014" hidden="1"/>
    <cellStyle name="Comma [0] 3474" xfId="38437" hidden="1"/>
    <cellStyle name="Comma [0] 3475" xfId="8882" hidden="1"/>
    <cellStyle name="Comma [0] 3475" xfId="38305" hidden="1"/>
    <cellStyle name="Comma [0] 3476" xfId="9002" hidden="1"/>
    <cellStyle name="Comma [0] 3476" xfId="38425" hidden="1"/>
    <cellStyle name="Comma [0] 3477" xfId="8942" hidden="1"/>
    <cellStyle name="Comma [0] 3477" xfId="38365" hidden="1"/>
    <cellStyle name="Comma [0] 3478" xfId="8976" hidden="1"/>
    <cellStyle name="Comma [0] 3478" xfId="38399" hidden="1"/>
    <cellStyle name="Comma [0] 3479" xfId="8989" hidden="1"/>
    <cellStyle name="Comma [0] 3479" xfId="38412" hidden="1"/>
    <cellStyle name="Comma [0] 348" xfId="2850" hidden="1"/>
    <cellStyle name="Comma [0] 348" xfId="32273" hidden="1"/>
    <cellStyle name="Comma [0] 3480" xfId="9017" hidden="1"/>
    <cellStyle name="Comma [0] 3480" xfId="38440" hidden="1"/>
    <cellStyle name="Comma [0] 3481" xfId="8980" hidden="1"/>
    <cellStyle name="Comma [0] 3481" xfId="38403" hidden="1"/>
    <cellStyle name="Comma [0] 3482" xfId="8940" hidden="1"/>
    <cellStyle name="Comma [0] 3482" xfId="38363" hidden="1"/>
    <cellStyle name="Comma [0] 3483" xfId="9019" hidden="1"/>
    <cellStyle name="Comma [0] 3483" xfId="38442" hidden="1"/>
    <cellStyle name="Comma [0] 3484" xfId="9021" hidden="1"/>
    <cellStyle name="Comma [0] 3484" xfId="38444" hidden="1"/>
    <cellStyle name="Comma [0] 3485" xfId="9078" hidden="1"/>
    <cellStyle name="Comma [0] 3485" xfId="38501" hidden="1"/>
    <cellStyle name="Comma [0] 3486" xfId="9097" hidden="1"/>
    <cellStyle name="Comma [0] 3486" xfId="38520" hidden="1"/>
    <cellStyle name="Comma [0] 3487" xfId="9104" hidden="1"/>
    <cellStyle name="Comma [0] 3487" xfId="38527" hidden="1"/>
    <cellStyle name="Comma [0] 3488" xfId="9111" hidden="1"/>
    <cellStyle name="Comma [0] 3488" xfId="38534" hidden="1"/>
    <cellStyle name="Comma [0] 3489" xfId="9116" hidden="1"/>
    <cellStyle name="Comma [0] 3489" xfId="38539" hidden="1"/>
    <cellStyle name="Comma [0] 349" xfId="2814" hidden="1"/>
    <cellStyle name="Comma [0] 349" xfId="32237" hidden="1"/>
    <cellStyle name="Comma [0] 3490" xfId="9103" hidden="1"/>
    <cellStyle name="Comma [0] 3490" xfId="38526" hidden="1"/>
    <cellStyle name="Comma [0] 3491" xfId="9108" hidden="1"/>
    <cellStyle name="Comma [0] 3491" xfId="38531" hidden="1"/>
    <cellStyle name="Comma [0] 3492" xfId="9120" hidden="1"/>
    <cellStyle name="Comma [0] 3492" xfId="38543" hidden="1"/>
    <cellStyle name="Comma [0] 3493" xfId="9122" hidden="1"/>
    <cellStyle name="Comma [0] 3493" xfId="38545" hidden="1"/>
    <cellStyle name="Comma [0] 3494" xfId="9093" hidden="1"/>
    <cellStyle name="Comma [0] 3494" xfId="38516" hidden="1"/>
    <cellStyle name="Comma [0] 3495" xfId="9082" hidden="1"/>
    <cellStyle name="Comma [0] 3495" xfId="38505" hidden="1"/>
    <cellStyle name="Comma [0] 3496" xfId="9133" hidden="1"/>
    <cellStyle name="Comma [0] 3496" xfId="38556" hidden="1"/>
    <cellStyle name="Comma [0] 3497" xfId="9142" hidden="1"/>
    <cellStyle name="Comma [0] 3497" xfId="38565" hidden="1"/>
    <cellStyle name="Comma [0] 3498" xfId="9153" hidden="1"/>
    <cellStyle name="Comma [0] 3498" xfId="38576" hidden="1"/>
    <cellStyle name="Comma [0] 3499" xfId="9159" hidden="1"/>
    <cellStyle name="Comma [0] 3499" xfId="38582" hidden="1"/>
    <cellStyle name="Comma [0] 35" xfId="2245" hidden="1"/>
    <cellStyle name="Comma [0] 35" xfId="31668" hidden="1"/>
    <cellStyle name="Comma [0] 350" xfId="2819" hidden="1"/>
    <cellStyle name="Comma [0] 350" xfId="32242" hidden="1"/>
    <cellStyle name="Comma [0] 3500" xfId="9141" hidden="1"/>
    <cellStyle name="Comma [0] 3500" xfId="38564" hidden="1"/>
    <cellStyle name="Comma [0] 3501" xfId="9151" hidden="1"/>
    <cellStyle name="Comma [0] 3501" xfId="38574" hidden="1"/>
    <cellStyle name="Comma [0] 3502" xfId="9171" hidden="1"/>
    <cellStyle name="Comma [0] 3502" xfId="38594" hidden="1"/>
    <cellStyle name="Comma [0] 3503" xfId="9173" hidden="1"/>
    <cellStyle name="Comma [0] 3503" xfId="38596" hidden="1"/>
    <cellStyle name="Comma [0] 3504" xfId="9124" hidden="1"/>
    <cellStyle name="Comma [0] 3504" xfId="38547" hidden="1"/>
    <cellStyle name="Comma [0] 3505" xfId="9085" hidden="1"/>
    <cellStyle name="Comma [0] 3505" xfId="38508" hidden="1"/>
    <cellStyle name="Comma [0] 3506" xfId="9127" hidden="1"/>
    <cellStyle name="Comma [0] 3506" xfId="38550" hidden="1"/>
    <cellStyle name="Comma [0] 3507" xfId="9090" hidden="1"/>
    <cellStyle name="Comma [0] 3507" xfId="38513" hidden="1"/>
    <cellStyle name="Comma [0] 3508" xfId="9092" hidden="1"/>
    <cellStyle name="Comma [0] 3508" xfId="38515" hidden="1"/>
    <cellStyle name="Comma [0] 3509" xfId="9178" hidden="1"/>
    <cellStyle name="Comma [0] 3509" xfId="38601" hidden="1"/>
    <cellStyle name="Comma [0] 351" xfId="2249" hidden="1"/>
    <cellStyle name="Comma [0] 351" xfId="31672" hidden="1"/>
    <cellStyle name="Comma [0] 3510" xfId="9081" hidden="1"/>
    <cellStyle name="Comma [0] 3510" xfId="38504" hidden="1"/>
    <cellStyle name="Comma [0] 3511" xfId="9089" hidden="1"/>
    <cellStyle name="Comma [0] 3511" xfId="38512" hidden="1"/>
    <cellStyle name="Comma [0] 3512" xfId="9190" hidden="1"/>
    <cellStyle name="Comma [0] 3512" xfId="38613" hidden="1"/>
    <cellStyle name="Comma [0] 3513" xfId="9192" hidden="1"/>
    <cellStyle name="Comma [0] 3513" xfId="38615" hidden="1"/>
    <cellStyle name="Comma [0] 3514" xfId="9181" hidden="1"/>
    <cellStyle name="Comma [0] 3514" xfId="38604" hidden="1"/>
    <cellStyle name="Comma [0] 3515" xfId="9189" hidden="1"/>
    <cellStyle name="Comma [0] 3515" xfId="38612" hidden="1"/>
    <cellStyle name="Comma [0] 3516" xfId="9087" hidden="1"/>
    <cellStyle name="Comma [0] 3516" xfId="38510" hidden="1"/>
    <cellStyle name="Comma [0] 3517" xfId="9175" hidden="1"/>
    <cellStyle name="Comma [0] 3517" xfId="38598" hidden="1"/>
    <cellStyle name="Comma [0] 3518" xfId="9208" hidden="1"/>
    <cellStyle name="Comma [0] 3518" xfId="38631" hidden="1"/>
    <cellStyle name="Comma [0] 3519" xfId="9216" hidden="1"/>
    <cellStyle name="Comma [0] 3519" xfId="38639" hidden="1"/>
    <cellStyle name="Comma [0] 352" xfId="2803" hidden="1"/>
    <cellStyle name="Comma [0] 352" xfId="32226" hidden="1"/>
    <cellStyle name="Comma [0] 3520" xfId="9125" hidden="1"/>
    <cellStyle name="Comma [0] 3520" xfId="38548" hidden="1"/>
    <cellStyle name="Comma [0] 3521" xfId="9204" hidden="1"/>
    <cellStyle name="Comma [0] 3521" xfId="38627" hidden="1"/>
    <cellStyle name="Comma [0] 3522" xfId="9225" hidden="1"/>
    <cellStyle name="Comma [0] 3522" xfId="38648" hidden="1"/>
    <cellStyle name="Comma [0] 3523" xfId="9227" hidden="1"/>
    <cellStyle name="Comma [0] 3523" xfId="38650" hidden="1"/>
    <cellStyle name="Comma [0] 3524" xfId="9186" hidden="1"/>
    <cellStyle name="Comma [0] 3524" xfId="38609" hidden="1"/>
    <cellStyle name="Comma [0] 3525" xfId="9131" hidden="1"/>
    <cellStyle name="Comma [0] 3525" xfId="38554" hidden="1"/>
    <cellStyle name="Comma [0] 3526" xfId="9184" hidden="1"/>
    <cellStyle name="Comma [0] 3526" xfId="38607" hidden="1"/>
    <cellStyle name="Comma [0] 3527" xfId="9168" hidden="1"/>
    <cellStyle name="Comma [0] 3527" xfId="38591" hidden="1"/>
    <cellStyle name="Comma [0] 3528" xfId="9164" hidden="1"/>
    <cellStyle name="Comma [0] 3528" xfId="38587" hidden="1"/>
    <cellStyle name="Comma [0] 3529" xfId="9235" hidden="1"/>
    <cellStyle name="Comma [0] 3529" xfId="38658" hidden="1"/>
    <cellStyle name="Comma [0] 353" xfId="2708" hidden="1"/>
    <cellStyle name="Comma [0] 353" xfId="32131" hidden="1"/>
    <cellStyle name="Comma [0] 3530" xfId="9101" hidden="1"/>
    <cellStyle name="Comma [0] 3530" xfId="38524" hidden="1"/>
    <cellStyle name="Comma [0] 3531" xfId="9094" hidden="1"/>
    <cellStyle name="Comma [0] 3531" xfId="38517" hidden="1"/>
    <cellStyle name="Comma [0] 3532" xfId="9243" hidden="1"/>
    <cellStyle name="Comma [0] 3532" xfId="38666" hidden="1"/>
    <cellStyle name="Comma [0] 3533" xfId="9245" hidden="1"/>
    <cellStyle name="Comma [0] 3533" xfId="38668" hidden="1"/>
    <cellStyle name="Comma [0] 3534" xfId="9194" hidden="1"/>
    <cellStyle name="Comma [0] 3534" xfId="38617" hidden="1"/>
    <cellStyle name="Comma [0] 3535" xfId="9170" hidden="1"/>
    <cellStyle name="Comma [0] 3535" xfId="38593" hidden="1"/>
    <cellStyle name="Comma [0] 3536" xfId="9205" hidden="1"/>
    <cellStyle name="Comma [0] 3536" xfId="38628" hidden="1"/>
    <cellStyle name="Comma [0] 3537" xfId="9137" hidden="1"/>
    <cellStyle name="Comma [0] 3537" xfId="38560" hidden="1"/>
    <cellStyle name="Comma [0] 3538" xfId="9207" hidden="1"/>
    <cellStyle name="Comma [0] 3538" xfId="38630" hidden="1"/>
    <cellStyle name="Comma [0] 3539" xfId="9252" hidden="1"/>
    <cellStyle name="Comma [0] 3539" xfId="38675" hidden="1"/>
    <cellStyle name="Comma [0] 354" xfId="2854" hidden="1"/>
    <cellStyle name="Comma [0] 354" xfId="32277" hidden="1"/>
    <cellStyle name="Comma [0] 3540" xfId="9195" hidden="1"/>
    <cellStyle name="Comma [0] 3540" xfId="38618" hidden="1"/>
    <cellStyle name="Comma [0] 3541" xfId="9152" hidden="1"/>
    <cellStyle name="Comma [0] 3541" xfId="38575" hidden="1"/>
    <cellStyle name="Comma [0] 3542" xfId="9258" hidden="1"/>
    <cellStyle name="Comma [0] 3542" xfId="38681" hidden="1"/>
    <cellStyle name="Comma [0] 3543" xfId="9260" hidden="1"/>
    <cellStyle name="Comma [0] 3543" xfId="38683" hidden="1"/>
    <cellStyle name="Comma [0] 3544" xfId="9213" hidden="1"/>
    <cellStyle name="Comma [0] 3544" xfId="38636" hidden="1"/>
    <cellStyle name="Comma [0] 3545" xfId="9219" hidden="1"/>
    <cellStyle name="Comma [0] 3545" xfId="38642" hidden="1"/>
    <cellStyle name="Comma [0] 3546" xfId="9100" hidden="1"/>
    <cellStyle name="Comma [0] 3546" xfId="38523" hidden="1"/>
    <cellStyle name="Comma [0] 3547" xfId="9169" hidden="1"/>
    <cellStyle name="Comma [0] 3547" xfId="38592" hidden="1"/>
    <cellStyle name="Comma [0] 3548" xfId="9177" hidden="1"/>
    <cellStyle name="Comma [0] 3548" xfId="38600" hidden="1"/>
    <cellStyle name="Comma [0] 3549" xfId="9266" hidden="1"/>
    <cellStyle name="Comma [0] 3549" xfId="38689" hidden="1"/>
    <cellStyle name="Comma [0] 355" xfId="2801" hidden="1"/>
    <cellStyle name="Comma [0] 355" xfId="32224" hidden="1"/>
    <cellStyle name="Comma [0] 3550" xfId="9180" hidden="1"/>
    <cellStyle name="Comma [0] 3550" xfId="38603" hidden="1"/>
    <cellStyle name="Comma [0] 3551" xfId="9140" hidden="1"/>
    <cellStyle name="Comma [0] 3551" xfId="38563" hidden="1"/>
    <cellStyle name="Comma [0] 3552" xfId="9271" hidden="1"/>
    <cellStyle name="Comma [0] 3552" xfId="38694" hidden="1"/>
    <cellStyle name="Comma [0] 3553" xfId="9273" hidden="1"/>
    <cellStyle name="Comma [0] 3553" xfId="38696" hidden="1"/>
    <cellStyle name="Comma [0] 3554" xfId="9232" hidden="1"/>
    <cellStyle name="Comma [0] 3554" xfId="38655" hidden="1"/>
    <cellStyle name="Comma [0] 3555" xfId="9238" hidden="1"/>
    <cellStyle name="Comma [0] 3555" xfId="38661" hidden="1"/>
    <cellStyle name="Comma [0] 3556" xfId="9139" hidden="1"/>
    <cellStyle name="Comma [0] 3556" xfId="38562" hidden="1"/>
    <cellStyle name="Comma [0] 3557" xfId="9220" hidden="1"/>
    <cellStyle name="Comma [0] 3557" xfId="38643" hidden="1"/>
    <cellStyle name="Comma [0] 3558" xfId="9199" hidden="1"/>
    <cellStyle name="Comma [0] 3558" xfId="38622" hidden="1"/>
    <cellStyle name="Comma [0] 3559" xfId="9277" hidden="1"/>
    <cellStyle name="Comma [0] 3559" xfId="38700" hidden="1"/>
    <cellStyle name="Comma [0] 356" xfId="2740" hidden="1"/>
    <cellStyle name="Comma [0] 356" xfId="32163" hidden="1"/>
    <cellStyle name="Comma [0] 3560" xfId="9218" hidden="1"/>
    <cellStyle name="Comma [0] 3560" xfId="38641" hidden="1"/>
    <cellStyle name="Comma [0] 3561" xfId="9156" hidden="1"/>
    <cellStyle name="Comma [0] 3561" xfId="38579" hidden="1"/>
    <cellStyle name="Comma [0] 3562" xfId="9284" hidden="1"/>
    <cellStyle name="Comma [0] 3562" xfId="38707" hidden="1"/>
    <cellStyle name="Comma [0] 3563" xfId="9286" hidden="1"/>
    <cellStyle name="Comma [0] 3563" xfId="38709" hidden="1"/>
    <cellStyle name="Comma [0] 3564" xfId="9250" hidden="1"/>
    <cellStyle name="Comma [0] 3564" xfId="38673" hidden="1"/>
    <cellStyle name="Comma [0] 3565" xfId="9255" hidden="1"/>
    <cellStyle name="Comma [0] 3565" xfId="38678" hidden="1"/>
    <cellStyle name="Comma [0] 3566" xfId="9084" hidden="1"/>
    <cellStyle name="Comma [0] 3566" xfId="38507" hidden="1"/>
    <cellStyle name="Comma [0] 3567" xfId="9239" hidden="1"/>
    <cellStyle name="Comma [0] 3567" xfId="38662" hidden="1"/>
    <cellStyle name="Comma [0] 3568" xfId="9144" hidden="1"/>
    <cellStyle name="Comma [0] 3568" xfId="38567" hidden="1"/>
    <cellStyle name="Comma [0] 3569" xfId="9290" hidden="1"/>
    <cellStyle name="Comma [0] 3569" xfId="38713" hidden="1"/>
    <cellStyle name="Comma [0] 357" xfId="2858" hidden="1"/>
    <cellStyle name="Comma [0] 357" xfId="32281" hidden="1"/>
    <cellStyle name="Comma [0] 3570" xfId="9237" hidden="1"/>
    <cellStyle name="Comma [0] 3570" xfId="38660" hidden="1"/>
    <cellStyle name="Comma [0] 3571" xfId="9176" hidden="1"/>
    <cellStyle name="Comma [0] 3571" xfId="38599" hidden="1"/>
    <cellStyle name="Comma [0] 3572" xfId="9294" hidden="1"/>
    <cellStyle name="Comma [0] 3572" xfId="38717" hidden="1"/>
    <cellStyle name="Comma [0] 3573" xfId="9296" hidden="1"/>
    <cellStyle name="Comma [0] 3573" xfId="38719" hidden="1"/>
    <cellStyle name="Comma [0] 3574" xfId="9264" hidden="1"/>
    <cellStyle name="Comma [0] 3574" xfId="38687" hidden="1"/>
    <cellStyle name="Comma [0] 3575" xfId="9268" hidden="1"/>
    <cellStyle name="Comma [0] 3575" xfId="38691" hidden="1"/>
    <cellStyle name="Comma [0] 3576" xfId="9158" hidden="1"/>
    <cellStyle name="Comma [0] 3576" xfId="38581" hidden="1"/>
    <cellStyle name="Comma [0] 3577" xfId="9256" hidden="1"/>
    <cellStyle name="Comma [0] 3577" xfId="38679" hidden="1"/>
    <cellStyle name="Comma [0] 3578" xfId="9148" hidden="1"/>
    <cellStyle name="Comma [0] 3578" xfId="38571" hidden="1"/>
    <cellStyle name="Comma [0] 3579" xfId="9300" hidden="1"/>
    <cellStyle name="Comma [0] 3579" xfId="38723" hidden="1"/>
    <cellStyle name="Comma [0] 358" xfId="2860" hidden="1"/>
    <cellStyle name="Comma [0] 358" xfId="32283" hidden="1"/>
    <cellStyle name="Comma [0] 3580" xfId="9254" hidden="1"/>
    <cellStyle name="Comma [0] 3580" xfId="38677" hidden="1"/>
    <cellStyle name="Comma [0] 3581" xfId="9223" hidden="1"/>
    <cellStyle name="Comma [0] 3581" xfId="38646" hidden="1"/>
    <cellStyle name="Comma [0] 3582" xfId="9304" hidden="1"/>
    <cellStyle name="Comma [0] 3582" xfId="38727" hidden="1"/>
    <cellStyle name="Comma [0] 3583" xfId="9306" hidden="1"/>
    <cellStyle name="Comma [0] 3583" xfId="38729" hidden="1"/>
    <cellStyle name="Comma [0] 3584" xfId="9292" hidden="1"/>
    <cellStyle name="Comma [0] 3584" xfId="38715" hidden="1"/>
    <cellStyle name="Comma [0] 3585" xfId="9279" hidden="1"/>
    <cellStyle name="Comma [0] 3585" xfId="38702" hidden="1"/>
    <cellStyle name="Comma [0] 3586" xfId="9303" hidden="1"/>
    <cellStyle name="Comma [0] 3586" xfId="38726" hidden="1"/>
    <cellStyle name="Comma [0] 3587" xfId="9269" hidden="1"/>
    <cellStyle name="Comma [0] 3587" xfId="38692" hidden="1"/>
    <cellStyle name="Comma [0] 3588" xfId="9241" hidden="1"/>
    <cellStyle name="Comma [0] 3588" xfId="38664" hidden="1"/>
    <cellStyle name="Comma [0] 3589" xfId="9308" hidden="1"/>
    <cellStyle name="Comma [0] 3589" xfId="38731" hidden="1"/>
    <cellStyle name="Comma [0] 359" xfId="2828" hidden="1"/>
    <cellStyle name="Comma [0] 359" xfId="32251" hidden="1"/>
    <cellStyle name="Comma [0] 3590" xfId="9265" hidden="1"/>
    <cellStyle name="Comma [0] 3590" xfId="38688" hidden="1"/>
    <cellStyle name="Comma [0] 3591" xfId="9299" hidden="1"/>
    <cellStyle name="Comma [0] 3591" xfId="38722" hidden="1"/>
    <cellStyle name="Comma [0] 3592" xfId="9312" hidden="1"/>
    <cellStyle name="Comma [0] 3592" xfId="38735" hidden="1"/>
    <cellStyle name="Comma [0] 3593" xfId="9314" hidden="1"/>
    <cellStyle name="Comma [0] 3593" xfId="38737" hidden="1"/>
    <cellStyle name="Comma [0] 3594" xfId="9182" hidden="1"/>
    <cellStyle name="Comma [0] 3594" xfId="38605" hidden="1"/>
    <cellStyle name="Comma [0] 3595" xfId="9302" hidden="1"/>
    <cellStyle name="Comma [0] 3595" xfId="38725" hidden="1"/>
    <cellStyle name="Comma [0] 3596" xfId="9242" hidden="1"/>
    <cellStyle name="Comma [0] 3596" xfId="38665" hidden="1"/>
    <cellStyle name="Comma [0] 3597" xfId="9276" hidden="1"/>
    <cellStyle name="Comma [0] 3597" xfId="38699" hidden="1"/>
    <cellStyle name="Comma [0] 3598" xfId="9289" hidden="1"/>
    <cellStyle name="Comma [0] 3598" xfId="38712" hidden="1"/>
    <cellStyle name="Comma [0] 3599" xfId="9317" hidden="1"/>
    <cellStyle name="Comma [0] 3599" xfId="38740" hidden="1"/>
    <cellStyle name="Comma [0] 36" xfId="2247" hidden="1"/>
    <cellStyle name="Comma [0] 36" xfId="31670" hidden="1"/>
    <cellStyle name="Comma [0] 360" xfId="2832" hidden="1"/>
    <cellStyle name="Comma [0] 360" xfId="32255" hidden="1"/>
    <cellStyle name="Comma [0] 3600" xfId="9280" hidden="1"/>
    <cellStyle name="Comma [0] 3600" xfId="38703" hidden="1"/>
    <cellStyle name="Comma [0] 3601" xfId="9240" hidden="1"/>
    <cellStyle name="Comma [0] 3601" xfId="38663" hidden="1"/>
    <cellStyle name="Comma [0] 3602" xfId="9320" hidden="1"/>
    <cellStyle name="Comma [0] 3602" xfId="38743" hidden="1"/>
    <cellStyle name="Comma [0] 3603" xfId="9322" hidden="1"/>
    <cellStyle name="Comma [0] 3603" xfId="38745" hidden="1"/>
    <cellStyle name="Comma [0] 3604" xfId="9041" hidden="1"/>
    <cellStyle name="Comma [0] 3604" xfId="38464" hidden="1"/>
    <cellStyle name="Comma [0] 3605" xfId="9023" hidden="1"/>
    <cellStyle name="Comma [0] 3605" xfId="38446" hidden="1"/>
    <cellStyle name="Comma [0] 3606" xfId="9326" hidden="1"/>
    <cellStyle name="Comma [0] 3606" xfId="38749" hidden="1"/>
    <cellStyle name="Comma [0] 3607" xfId="9333" hidden="1"/>
    <cellStyle name="Comma [0] 3607" xfId="38756" hidden="1"/>
    <cellStyle name="Comma [0] 3608" xfId="9335" hidden="1"/>
    <cellStyle name="Comma [0] 3608" xfId="38758" hidden="1"/>
    <cellStyle name="Comma [0] 3609" xfId="9325" hidden="1"/>
    <cellStyle name="Comma [0] 3609" xfId="38748" hidden="1"/>
    <cellStyle name="Comma [0] 361" xfId="2722" hidden="1"/>
    <cellStyle name="Comma [0] 361" xfId="32145" hidden="1"/>
    <cellStyle name="Comma [0] 3610" xfId="9331" hidden="1"/>
    <cellStyle name="Comma [0] 3610" xfId="38754" hidden="1"/>
    <cellStyle name="Comma [0] 3611" xfId="9338" hidden="1"/>
    <cellStyle name="Comma [0] 3611" xfId="38761" hidden="1"/>
    <cellStyle name="Comma [0] 3612" xfId="9340" hidden="1"/>
    <cellStyle name="Comma [0] 3612" xfId="38763" hidden="1"/>
    <cellStyle name="Comma [0] 3613" xfId="9115" hidden="1"/>
    <cellStyle name="Comma [0] 3613" xfId="38538" hidden="1"/>
    <cellStyle name="Comma [0] 3614" xfId="9071" hidden="1"/>
    <cellStyle name="Comma [0] 3614" xfId="38494" hidden="1"/>
    <cellStyle name="Comma [0] 3615" xfId="9351" hidden="1"/>
    <cellStyle name="Comma [0] 3615" xfId="38774" hidden="1"/>
    <cellStyle name="Comma [0] 3616" xfId="9360" hidden="1"/>
    <cellStyle name="Comma [0] 3616" xfId="38783" hidden="1"/>
    <cellStyle name="Comma [0] 3617" xfId="9371" hidden="1"/>
    <cellStyle name="Comma [0] 3617" xfId="38794" hidden="1"/>
    <cellStyle name="Comma [0] 3618" xfId="9377" hidden="1"/>
    <cellStyle name="Comma [0] 3618" xfId="38800" hidden="1"/>
    <cellStyle name="Comma [0] 3619" xfId="9359" hidden="1"/>
    <cellStyle name="Comma [0] 3619" xfId="38782" hidden="1"/>
    <cellStyle name="Comma [0] 362" xfId="2820" hidden="1"/>
    <cellStyle name="Comma [0] 362" xfId="32243" hidden="1"/>
    <cellStyle name="Comma [0] 3620" xfId="9369" hidden="1"/>
    <cellStyle name="Comma [0] 3620" xfId="38792" hidden="1"/>
    <cellStyle name="Comma [0] 3621" xfId="9389" hidden="1"/>
    <cellStyle name="Comma [0] 3621" xfId="38812" hidden="1"/>
    <cellStyle name="Comma [0] 3622" xfId="9391" hidden="1"/>
    <cellStyle name="Comma [0] 3622" xfId="38814" hidden="1"/>
    <cellStyle name="Comma [0] 3623" xfId="9342" hidden="1"/>
    <cellStyle name="Comma [0] 3623" xfId="38765" hidden="1"/>
    <cellStyle name="Comma [0] 3624" xfId="9036" hidden="1"/>
    <cellStyle name="Comma [0] 3624" xfId="38459" hidden="1"/>
    <cellStyle name="Comma [0] 3625" xfId="9345" hidden="1"/>
    <cellStyle name="Comma [0] 3625" xfId="38768" hidden="1"/>
    <cellStyle name="Comma [0] 3626" xfId="9070" hidden="1"/>
    <cellStyle name="Comma [0] 3626" xfId="38493" hidden="1"/>
    <cellStyle name="Comma [0] 3627" xfId="9069" hidden="1"/>
    <cellStyle name="Comma [0] 3627" xfId="38492" hidden="1"/>
    <cellStyle name="Comma [0] 3628" xfId="9396" hidden="1"/>
    <cellStyle name="Comma [0] 3628" xfId="38819" hidden="1"/>
    <cellStyle name="Comma [0] 3629" xfId="9038" hidden="1"/>
    <cellStyle name="Comma [0] 3629" xfId="38461" hidden="1"/>
    <cellStyle name="Comma [0] 363" xfId="2712" hidden="1"/>
    <cellStyle name="Comma [0] 363" xfId="32135" hidden="1"/>
    <cellStyle name="Comma [0] 3630" xfId="9072" hidden="1"/>
    <cellStyle name="Comma [0] 3630" xfId="38495" hidden="1"/>
    <cellStyle name="Comma [0] 3631" xfId="9408" hidden="1"/>
    <cellStyle name="Comma [0] 3631" xfId="38831" hidden="1"/>
    <cellStyle name="Comma [0] 3632" xfId="9410" hidden="1"/>
    <cellStyle name="Comma [0] 3632" xfId="38833" hidden="1"/>
    <cellStyle name="Comma [0] 3633" xfId="9399" hidden="1"/>
    <cellStyle name="Comma [0] 3633" xfId="38822" hidden="1"/>
    <cellStyle name="Comma [0] 3634" xfId="9407" hidden="1"/>
    <cellStyle name="Comma [0] 3634" xfId="38830" hidden="1"/>
    <cellStyle name="Comma [0] 3635" xfId="9034" hidden="1"/>
    <cellStyle name="Comma [0] 3635" xfId="38457" hidden="1"/>
    <cellStyle name="Comma [0] 3636" xfId="9393" hidden="1"/>
    <cellStyle name="Comma [0] 3636" xfId="38816" hidden="1"/>
    <cellStyle name="Comma [0] 3637" xfId="9426" hidden="1"/>
    <cellStyle name="Comma [0] 3637" xfId="38849" hidden="1"/>
    <cellStyle name="Comma [0] 3638" xfId="9434" hidden="1"/>
    <cellStyle name="Comma [0] 3638" xfId="38857" hidden="1"/>
    <cellStyle name="Comma [0] 3639" xfId="9343" hidden="1"/>
    <cellStyle name="Comma [0] 3639" xfId="38766" hidden="1"/>
    <cellStyle name="Comma [0] 364" xfId="2864" hidden="1"/>
    <cellStyle name="Comma [0] 364" xfId="32287" hidden="1"/>
    <cellStyle name="Comma [0] 3640" xfId="9422" hidden="1"/>
    <cellStyle name="Comma [0] 3640" xfId="38845" hidden="1"/>
    <cellStyle name="Comma [0] 3641" xfId="9443" hidden="1"/>
    <cellStyle name="Comma [0] 3641" xfId="38866" hidden="1"/>
    <cellStyle name="Comma [0] 3642" xfId="9445" hidden="1"/>
    <cellStyle name="Comma [0] 3642" xfId="38868" hidden="1"/>
    <cellStyle name="Comma [0] 3643" xfId="9404" hidden="1"/>
    <cellStyle name="Comma [0] 3643" xfId="38827" hidden="1"/>
    <cellStyle name="Comma [0] 3644" xfId="9349" hidden="1"/>
    <cellStyle name="Comma [0] 3644" xfId="38772" hidden="1"/>
    <cellStyle name="Comma [0] 3645" xfId="9402" hidden="1"/>
    <cellStyle name="Comma [0] 3645" xfId="38825" hidden="1"/>
    <cellStyle name="Comma [0] 3646" xfId="9386" hidden="1"/>
    <cellStyle name="Comma [0] 3646" xfId="38809" hidden="1"/>
    <cellStyle name="Comma [0] 3647" xfId="9382" hidden="1"/>
    <cellStyle name="Comma [0] 3647" xfId="38805" hidden="1"/>
    <cellStyle name="Comma [0] 3648" xfId="9453" hidden="1"/>
    <cellStyle name="Comma [0] 3648" xfId="38876" hidden="1"/>
    <cellStyle name="Comma [0] 3649" xfId="9026" hidden="1"/>
    <cellStyle name="Comma [0] 3649" xfId="38449" hidden="1"/>
    <cellStyle name="Comma [0] 365" xfId="2818" hidden="1"/>
    <cellStyle name="Comma [0] 365" xfId="32241" hidden="1"/>
    <cellStyle name="Comma [0] 3650" xfId="9114" hidden="1"/>
    <cellStyle name="Comma [0] 3650" xfId="38537" hidden="1"/>
    <cellStyle name="Comma [0] 3651" xfId="9461" hidden="1"/>
    <cellStyle name="Comma [0] 3651" xfId="38884" hidden="1"/>
    <cellStyle name="Comma [0] 3652" xfId="9463" hidden="1"/>
    <cellStyle name="Comma [0] 3652" xfId="38886" hidden="1"/>
    <cellStyle name="Comma [0] 3653" xfId="9412" hidden="1"/>
    <cellStyle name="Comma [0] 3653" xfId="38835" hidden="1"/>
    <cellStyle name="Comma [0] 3654" xfId="9388" hidden="1"/>
    <cellStyle name="Comma [0] 3654" xfId="38811" hidden="1"/>
    <cellStyle name="Comma [0] 3655" xfId="9423" hidden="1"/>
    <cellStyle name="Comma [0] 3655" xfId="38846" hidden="1"/>
    <cellStyle name="Comma [0] 3656" xfId="9355" hidden="1"/>
    <cellStyle name="Comma [0] 3656" xfId="38778" hidden="1"/>
    <cellStyle name="Comma [0] 3657" xfId="9425" hidden="1"/>
    <cellStyle name="Comma [0] 3657" xfId="38848" hidden="1"/>
    <cellStyle name="Comma [0] 3658" xfId="9470" hidden="1"/>
    <cellStyle name="Comma [0] 3658" xfId="38893" hidden="1"/>
    <cellStyle name="Comma [0] 3659" xfId="9413" hidden="1"/>
    <cellStyle name="Comma [0] 3659" xfId="38836" hidden="1"/>
    <cellStyle name="Comma [0] 366" xfId="2787" hidden="1"/>
    <cellStyle name="Comma [0] 366" xfId="32210" hidden="1"/>
    <cellStyle name="Comma [0] 3660" xfId="9370" hidden="1"/>
    <cellStyle name="Comma [0] 3660" xfId="38793" hidden="1"/>
    <cellStyle name="Comma [0] 3661" xfId="9476" hidden="1"/>
    <cellStyle name="Comma [0] 3661" xfId="38899" hidden="1"/>
    <cellStyle name="Comma [0] 3662" xfId="9478" hidden="1"/>
    <cellStyle name="Comma [0] 3662" xfId="38901" hidden="1"/>
    <cellStyle name="Comma [0] 3663" xfId="9431" hidden="1"/>
    <cellStyle name="Comma [0] 3663" xfId="38854" hidden="1"/>
    <cellStyle name="Comma [0] 3664" xfId="9437" hidden="1"/>
    <cellStyle name="Comma [0] 3664" xfId="38860" hidden="1"/>
    <cellStyle name="Comma [0] 3665" xfId="9063" hidden="1"/>
    <cellStyle name="Comma [0] 3665" xfId="38486" hidden="1"/>
    <cellStyle name="Comma [0] 3666" xfId="9387" hidden="1"/>
    <cellStyle name="Comma [0] 3666" xfId="38810" hidden="1"/>
    <cellStyle name="Comma [0] 3667" xfId="9395" hidden="1"/>
    <cellStyle name="Comma [0] 3667" xfId="38818" hidden="1"/>
    <cellStyle name="Comma [0] 3668" xfId="9484" hidden="1"/>
    <cellStyle name="Comma [0] 3668" xfId="38907" hidden="1"/>
    <cellStyle name="Comma [0] 3669" xfId="9398" hidden="1"/>
    <cellStyle name="Comma [0] 3669" xfId="38821" hidden="1"/>
    <cellStyle name="Comma [0] 367" xfId="2868" hidden="1"/>
    <cellStyle name="Comma [0] 367" xfId="32291" hidden="1"/>
    <cellStyle name="Comma [0] 3670" xfId="9358" hidden="1"/>
    <cellStyle name="Comma [0] 3670" xfId="38781" hidden="1"/>
    <cellStyle name="Comma [0] 3671" xfId="9489" hidden="1"/>
    <cellStyle name="Comma [0] 3671" xfId="38912" hidden="1"/>
    <cellStyle name="Comma [0] 3672" xfId="9491" hidden="1"/>
    <cellStyle name="Comma [0] 3672" xfId="38914" hidden="1"/>
    <cellStyle name="Comma [0] 3673" xfId="9450" hidden="1"/>
    <cellStyle name="Comma [0] 3673" xfId="38873" hidden="1"/>
    <cellStyle name="Comma [0] 3674" xfId="9456" hidden="1"/>
    <cellStyle name="Comma [0] 3674" xfId="38879" hidden="1"/>
    <cellStyle name="Comma [0] 3675" xfId="9357" hidden="1"/>
    <cellStyle name="Comma [0] 3675" xfId="38780" hidden="1"/>
    <cellStyle name="Comma [0] 3676" xfId="9438" hidden="1"/>
    <cellStyle name="Comma [0] 3676" xfId="38861" hidden="1"/>
    <cellStyle name="Comma [0] 3677" xfId="9417" hidden="1"/>
    <cellStyle name="Comma [0] 3677" xfId="38840" hidden="1"/>
    <cellStyle name="Comma [0] 3678" xfId="9495" hidden="1"/>
    <cellStyle name="Comma [0] 3678" xfId="38918" hidden="1"/>
    <cellStyle name="Comma [0] 3679" xfId="9436" hidden="1"/>
    <cellStyle name="Comma [0] 3679" xfId="38859" hidden="1"/>
    <cellStyle name="Comma [0] 368" xfId="2870" hidden="1"/>
    <cellStyle name="Comma [0] 368" xfId="32293" hidden="1"/>
    <cellStyle name="Comma [0] 3680" xfId="9374" hidden="1"/>
    <cellStyle name="Comma [0] 3680" xfId="38797" hidden="1"/>
    <cellStyle name="Comma [0] 3681" xfId="9502" hidden="1"/>
    <cellStyle name="Comma [0] 3681" xfId="38925" hidden="1"/>
    <cellStyle name="Comma [0] 3682" xfId="9504" hidden="1"/>
    <cellStyle name="Comma [0] 3682" xfId="38927" hidden="1"/>
    <cellStyle name="Comma [0] 3683" xfId="9468" hidden="1"/>
    <cellStyle name="Comma [0] 3683" xfId="38891" hidden="1"/>
    <cellStyle name="Comma [0] 3684" xfId="9473" hidden="1"/>
    <cellStyle name="Comma [0] 3684" xfId="38896" hidden="1"/>
    <cellStyle name="Comma [0] 3685" xfId="9037" hidden="1"/>
    <cellStyle name="Comma [0] 3685" xfId="38460" hidden="1"/>
    <cellStyle name="Comma [0] 3686" xfId="9457" hidden="1"/>
    <cellStyle name="Comma [0] 3686" xfId="38880" hidden="1"/>
    <cellStyle name="Comma [0] 3687" xfId="9362" hidden="1"/>
    <cellStyle name="Comma [0] 3687" xfId="38785" hidden="1"/>
    <cellStyle name="Comma [0] 3688" xfId="9508" hidden="1"/>
    <cellStyle name="Comma [0] 3688" xfId="38931" hidden="1"/>
    <cellStyle name="Comma [0] 3689" xfId="9455" hidden="1"/>
    <cellStyle name="Comma [0] 3689" xfId="38878" hidden="1"/>
    <cellStyle name="Comma [0] 369" xfId="2856" hidden="1"/>
    <cellStyle name="Comma [0] 369" xfId="32279" hidden="1"/>
    <cellStyle name="Comma [0] 3690" xfId="9394" hidden="1"/>
    <cellStyle name="Comma [0] 3690" xfId="38817" hidden="1"/>
    <cellStyle name="Comma [0] 3691" xfId="9512" hidden="1"/>
    <cellStyle name="Comma [0] 3691" xfId="38935" hidden="1"/>
    <cellStyle name="Comma [0] 3692" xfId="9514" hidden="1"/>
    <cellStyle name="Comma [0] 3692" xfId="38937" hidden="1"/>
    <cellStyle name="Comma [0] 3693" xfId="9482" hidden="1"/>
    <cellStyle name="Comma [0] 3693" xfId="38905" hidden="1"/>
    <cellStyle name="Comma [0] 3694" xfId="9486" hidden="1"/>
    <cellStyle name="Comma [0] 3694" xfId="38909" hidden="1"/>
    <cellStyle name="Comma [0] 3695" xfId="9376" hidden="1"/>
    <cellStyle name="Comma [0] 3695" xfId="38799" hidden="1"/>
    <cellStyle name="Comma [0] 3696" xfId="9474" hidden="1"/>
    <cellStyle name="Comma [0] 3696" xfId="38897" hidden="1"/>
    <cellStyle name="Comma [0] 3697" xfId="9366" hidden="1"/>
    <cellStyle name="Comma [0] 3697" xfId="38789" hidden="1"/>
    <cellStyle name="Comma [0] 3698" xfId="9518" hidden="1"/>
    <cellStyle name="Comma [0] 3698" xfId="38941" hidden="1"/>
    <cellStyle name="Comma [0] 3699" xfId="9472" hidden="1"/>
    <cellStyle name="Comma [0] 3699" xfId="38895" hidden="1"/>
    <cellStyle name="Comma [0] 37" xfId="2237" hidden="1"/>
    <cellStyle name="Comma [0] 37" xfId="31660" hidden="1"/>
    <cellStyle name="Comma [0] 370" xfId="2843" hidden="1"/>
    <cellStyle name="Comma [0] 370" xfId="32266" hidden="1"/>
    <cellStyle name="Comma [0] 3700" xfId="9441" hidden="1"/>
    <cellStyle name="Comma [0] 3700" xfId="38864" hidden="1"/>
    <cellStyle name="Comma [0] 3701" xfId="9522" hidden="1"/>
    <cellStyle name="Comma [0] 3701" xfId="38945" hidden="1"/>
    <cellStyle name="Comma [0] 3702" xfId="9524" hidden="1"/>
    <cellStyle name="Comma [0] 3702" xfId="38947" hidden="1"/>
    <cellStyle name="Comma [0] 3703" xfId="9510" hidden="1"/>
    <cellStyle name="Comma [0] 3703" xfId="38933" hidden="1"/>
    <cellStyle name="Comma [0] 3704" xfId="9497" hidden="1"/>
    <cellStyle name="Comma [0] 3704" xfId="38920" hidden="1"/>
    <cellStyle name="Comma [0] 3705" xfId="9521" hidden="1"/>
    <cellStyle name="Comma [0] 3705" xfId="38944" hidden="1"/>
    <cellStyle name="Comma [0] 3706" xfId="9487" hidden="1"/>
    <cellStyle name="Comma [0] 3706" xfId="38910" hidden="1"/>
    <cellStyle name="Comma [0] 3707" xfId="9459" hidden="1"/>
    <cellStyle name="Comma [0] 3707" xfId="38882" hidden="1"/>
    <cellStyle name="Comma [0] 3708" xfId="9526" hidden="1"/>
    <cellStyle name="Comma [0] 3708" xfId="38949" hidden="1"/>
    <cellStyle name="Comma [0] 3709" xfId="9483" hidden="1"/>
    <cellStyle name="Comma [0] 3709" xfId="38906" hidden="1"/>
    <cellStyle name="Comma [0] 371" xfId="2867" hidden="1"/>
    <cellStyle name="Comma [0] 371" xfId="32290" hidden="1"/>
    <cellStyle name="Comma [0] 3710" xfId="9517" hidden="1"/>
    <cellStyle name="Comma [0] 3710" xfId="38940" hidden="1"/>
    <cellStyle name="Comma [0] 3711" xfId="9530" hidden="1"/>
    <cellStyle name="Comma [0] 3711" xfId="38953" hidden="1"/>
    <cellStyle name="Comma [0] 3712" xfId="9532" hidden="1"/>
    <cellStyle name="Comma [0] 3712" xfId="38955" hidden="1"/>
    <cellStyle name="Comma [0] 3713" xfId="9400" hidden="1"/>
    <cellStyle name="Comma [0] 3713" xfId="38823" hidden="1"/>
    <cellStyle name="Comma [0] 3714" xfId="9520" hidden="1"/>
    <cellStyle name="Comma [0] 3714" xfId="38943" hidden="1"/>
    <cellStyle name="Comma [0] 3715" xfId="9460" hidden="1"/>
    <cellStyle name="Comma [0] 3715" xfId="38883" hidden="1"/>
    <cellStyle name="Comma [0] 3716" xfId="9494" hidden="1"/>
    <cellStyle name="Comma [0] 3716" xfId="38917" hidden="1"/>
    <cellStyle name="Comma [0] 3717" xfId="9507" hidden="1"/>
    <cellStyle name="Comma [0] 3717" xfId="38930" hidden="1"/>
    <cellStyle name="Comma [0] 3718" xfId="9535" hidden="1"/>
    <cellStyle name="Comma [0] 3718" xfId="38958" hidden="1"/>
    <cellStyle name="Comma [0] 3719" xfId="9498" hidden="1"/>
    <cellStyle name="Comma [0] 3719" xfId="38921" hidden="1"/>
    <cellStyle name="Comma [0] 372" xfId="2833" hidden="1"/>
    <cellStyle name="Comma [0] 372" xfId="32256" hidden="1"/>
    <cellStyle name="Comma [0] 3720" xfId="9458" hidden="1"/>
    <cellStyle name="Comma [0] 3720" xfId="38881" hidden="1"/>
    <cellStyle name="Comma [0] 3721" xfId="9537" hidden="1"/>
    <cellStyle name="Comma [0] 3721" xfId="38960" hidden="1"/>
    <cellStyle name="Comma [0] 3722" xfId="9539" hidden="1"/>
    <cellStyle name="Comma [0] 3722" xfId="38962" hidden="1"/>
    <cellStyle name="Comma [0] 3723" xfId="9051" hidden="1"/>
    <cellStyle name="Comma [0] 3723" xfId="38474" hidden="1"/>
    <cellStyle name="Comma [0] 3724" xfId="9048" hidden="1"/>
    <cellStyle name="Comma [0] 3724" xfId="38471" hidden="1"/>
    <cellStyle name="Comma [0] 3725" xfId="9545" hidden="1"/>
    <cellStyle name="Comma [0] 3725" xfId="38968" hidden="1"/>
    <cellStyle name="Comma [0] 3726" xfId="9551" hidden="1"/>
    <cellStyle name="Comma [0] 3726" xfId="38974" hidden="1"/>
    <cellStyle name="Comma [0] 3727" xfId="9553" hidden="1"/>
    <cellStyle name="Comma [0] 3727" xfId="38976" hidden="1"/>
    <cellStyle name="Comma [0] 3728" xfId="9544" hidden="1"/>
    <cellStyle name="Comma [0] 3728" xfId="38967" hidden="1"/>
    <cellStyle name="Comma [0] 3729" xfId="9549" hidden="1"/>
    <cellStyle name="Comma [0] 3729" xfId="38972" hidden="1"/>
    <cellStyle name="Comma [0] 373" xfId="2805" hidden="1"/>
    <cellStyle name="Comma [0] 373" xfId="32228" hidden="1"/>
    <cellStyle name="Comma [0] 3730" xfId="9555" hidden="1"/>
    <cellStyle name="Comma [0] 3730" xfId="38978" hidden="1"/>
    <cellStyle name="Comma [0] 3731" xfId="9557" hidden="1"/>
    <cellStyle name="Comma [0] 3731" xfId="38980" hidden="1"/>
    <cellStyle name="Comma [0] 3732" xfId="9074" hidden="1"/>
    <cellStyle name="Comma [0] 3732" xfId="38497" hidden="1"/>
    <cellStyle name="Comma [0] 3733" xfId="9076" hidden="1"/>
    <cellStyle name="Comma [0] 3733" xfId="38499" hidden="1"/>
    <cellStyle name="Comma [0] 3734" xfId="9568" hidden="1"/>
    <cellStyle name="Comma [0] 3734" xfId="38991" hidden="1"/>
    <cellStyle name="Comma [0] 3735" xfId="9577" hidden="1"/>
    <cellStyle name="Comma [0] 3735" xfId="39000" hidden="1"/>
    <cellStyle name="Comma [0] 3736" xfId="9588" hidden="1"/>
    <cellStyle name="Comma [0] 3736" xfId="39011" hidden="1"/>
    <cellStyle name="Comma [0] 3737" xfId="9594" hidden="1"/>
    <cellStyle name="Comma [0] 3737" xfId="39017" hidden="1"/>
    <cellStyle name="Comma [0] 3738" xfId="9576" hidden="1"/>
    <cellStyle name="Comma [0] 3738" xfId="38999" hidden="1"/>
    <cellStyle name="Comma [0] 3739" xfId="9586" hidden="1"/>
    <cellStyle name="Comma [0] 3739" xfId="39009" hidden="1"/>
    <cellStyle name="Comma [0] 374" xfId="2872" hidden="1"/>
    <cellStyle name="Comma [0] 374" xfId="32295" hidden="1"/>
    <cellStyle name="Comma [0] 3740" xfId="9606" hidden="1"/>
    <cellStyle name="Comma [0] 3740" xfId="39029" hidden="1"/>
    <cellStyle name="Comma [0] 3741" xfId="9608" hidden="1"/>
    <cellStyle name="Comma [0] 3741" xfId="39031" hidden="1"/>
    <cellStyle name="Comma [0] 3742" xfId="9559" hidden="1"/>
    <cellStyle name="Comma [0] 3742" xfId="38982" hidden="1"/>
    <cellStyle name="Comma [0] 3743" xfId="9056" hidden="1"/>
    <cellStyle name="Comma [0] 3743" xfId="38479" hidden="1"/>
    <cellStyle name="Comma [0] 3744" xfId="9562" hidden="1"/>
    <cellStyle name="Comma [0] 3744" xfId="38985" hidden="1"/>
    <cellStyle name="Comma [0] 3745" xfId="9061" hidden="1"/>
    <cellStyle name="Comma [0] 3745" xfId="38484" hidden="1"/>
    <cellStyle name="Comma [0] 3746" xfId="9045" hidden="1"/>
    <cellStyle name="Comma [0] 3746" xfId="38468" hidden="1"/>
    <cellStyle name="Comma [0] 3747" xfId="9613" hidden="1"/>
    <cellStyle name="Comma [0] 3747" xfId="39036" hidden="1"/>
    <cellStyle name="Comma [0] 3748" xfId="9054" hidden="1"/>
    <cellStyle name="Comma [0] 3748" xfId="38477" hidden="1"/>
    <cellStyle name="Comma [0] 3749" xfId="9075" hidden="1"/>
    <cellStyle name="Comma [0] 3749" xfId="38498" hidden="1"/>
    <cellStyle name="Comma [0] 375" xfId="2829" hidden="1"/>
    <cellStyle name="Comma [0] 375" xfId="32252" hidden="1"/>
    <cellStyle name="Comma [0] 3750" xfId="9625" hidden="1"/>
    <cellStyle name="Comma [0] 3750" xfId="39048" hidden="1"/>
    <cellStyle name="Comma [0] 3751" xfId="9627" hidden="1"/>
    <cellStyle name="Comma [0] 3751" xfId="39050" hidden="1"/>
    <cellStyle name="Comma [0] 3752" xfId="9616" hidden="1"/>
    <cellStyle name="Comma [0] 3752" xfId="39039" hidden="1"/>
    <cellStyle name="Comma [0] 3753" xfId="9624" hidden="1"/>
    <cellStyle name="Comma [0] 3753" xfId="39047" hidden="1"/>
    <cellStyle name="Comma [0] 3754" xfId="9058" hidden="1"/>
    <cellStyle name="Comma [0] 3754" xfId="38481" hidden="1"/>
    <cellStyle name="Comma [0] 3755" xfId="9610" hidden="1"/>
    <cellStyle name="Comma [0] 3755" xfId="39033" hidden="1"/>
    <cellStyle name="Comma [0] 3756" xfId="9643" hidden="1"/>
    <cellStyle name="Comma [0] 3756" xfId="39066" hidden="1"/>
    <cellStyle name="Comma [0] 3757" xfId="9651" hidden="1"/>
    <cellStyle name="Comma [0] 3757" xfId="39074" hidden="1"/>
    <cellStyle name="Comma [0] 3758" xfId="9560" hidden="1"/>
    <cellStyle name="Comma [0] 3758" xfId="38983" hidden="1"/>
    <cellStyle name="Comma [0] 3759" xfId="9639" hidden="1"/>
    <cellStyle name="Comma [0] 3759" xfId="39062" hidden="1"/>
    <cellStyle name="Comma [0] 376" xfId="2863" hidden="1"/>
    <cellStyle name="Comma [0] 376" xfId="32286" hidden="1"/>
    <cellStyle name="Comma [0] 3760" xfId="9660" hidden="1"/>
    <cellStyle name="Comma [0] 3760" xfId="39083" hidden="1"/>
    <cellStyle name="Comma [0] 3761" xfId="9662" hidden="1"/>
    <cellStyle name="Comma [0] 3761" xfId="39085" hidden="1"/>
    <cellStyle name="Comma [0] 3762" xfId="9621" hidden="1"/>
    <cellStyle name="Comma [0] 3762" xfId="39044" hidden="1"/>
    <cellStyle name="Comma [0] 3763" xfId="9566" hidden="1"/>
    <cellStyle name="Comma [0] 3763" xfId="38989" hidden="1"/>
    <cellStyle name="Comma [0] 3764" xfId="9619" hidden="1"/>
    <cellStyle name="Comma [0] 3764" xfId="39042" hidden="1"/>
    <cellStyle name="Comma [0] 3765" xfId="9603" hidden="1"/>
    <cellStyle name="Comma [0] 3765" xfId="39026" hidden="1"/>
    <cellStyle name="Comma [0] 3766" xfId="9599" hidden="1"/>
    <cellStyle name="Comma [0] 3766" xfId="39022" hidden="1"/>
    <cellStyle name="Comma [0] 3767" xfId="9670" hidden="1"/>
    <cellStyle name="Comma [0] 3767" xfId="39093" hidden="1"/>
    <cellStyle name="Comma [0] 3768" xfId="9542" hidden="1"/>
    <cellStyle name="Comma [0] 3768" xfId="38965" hidden="1"/>
    <cellStyle name="Comma [0] 3769" xfId="9024" hidden="1"/>
    <cellStyle name="Comma [0] 3769" xfId="38447" hidden="1"/>
    <cellStyle name="Comma [0] 377" xfId="2876" hidden="1"/>
    <cellStyle name="Comma [0] 377" xfId="32299" hidden="1"/>
    <cellStyle name="Comma [0] 3770" xfId="9678" hidden="1"/>
    <cellStyle name="Comma [0] 3770" xfId="39101" hidden="1"/>
    <cellStyle name="Comma [0] 3771" xfId="9680" hidden="1"/>
    <cellStyle name="Comma [0] 3771" xfId="39103" hidden="1"/>
    <cellStyle name="Comma [0] 3772" xfId="9629" hidden="1"/>
    <cellStyle name="Comma [0] 3772" xfId="39052" hidden="1"/>
    <cellStyle name="Comma [0] 3773" xfId="9605" hidden="1"/>
    <cellStyle name="Comma [0] 3773" xfId="39028" hidden="1"/>
    <cellStyle name="Comma [0] 3774" xfId="9640" hidden="1"/>
    <cellStyle name="Comma [0] 3774" xfId="39063" hidden="1"/>
    <cellStyle name="Comma [0] 3775" xfId="9572" hidden="1"/>
    <cellStyle name="Comma [0] 3775" xfId="38995" hidden="1"/>
    <cellStyle name="Comma [0] 3776" xfId="9642" hidden="1"/>
    <cellStyle name="Comma [0] 3776" xfId="39065" hidden="1"/>
    <cellStyle name="Comma [0] 3777" xfId="9687" hidden="1"/>
    <cellStyle name="Comma [0] 3777" xfId="39110" hidden="1"/>
    <cellStyle name="Comma [0] 3778" xfId="9630" hidden="1"/>
    <cellStyle name="Comma [0] 3778" xfId="39053" hidden="1"/>
    <cellStyle name="Comma [0] 3779" xfId="9587" hidden="1"/>
    <cellStyle name="Comma [0] 3779" xfId="39010" hidden="1"/>
    <cellStyle name="Comma [0] 378" xfId="2878" hidden="1"/>
    <cellStyle name="Comma [0] 378" xfId="32301" hidden="1"/>
    <cellStyle name="Comma [0] 3780" xfId="9693" hidden="1"/>
    <cellStyle name="Comma [0] 3780" xfId="39116" hidden="1"/>
    <cellStyle name="Comma [0] 3781" xfId="9695" hidden="1"/>
    <cellStyle name="Comma [0] 3781" xfId="39118" hidden="1"/>
    <cellStyle name="Comma [0] 3782" xfId="9648" hidden="1"/>
    <cellStyle name="Comma [0] 3782" xfId="39071" hidden="1"/>
    <cellStyle name="Comma [0] 3783" xfId="9654" hidden="1"/>
    <cellStyle name="Comma [0] 3783" xfId="39077" hidden="1"/>
    <cellStyle name="Comma [0] 3784" xfId="9541" hidden="1"/>
    <cellStyle name="Comma [0] 3784" xfId="38964" hidden="1"/>
    <cellStyle name="Comma [0] 3785" xfId="9604" hidden="1"/>
    <cellStyle name="Comma [0] 3785" xfId="39027" hidden="1"/>
    <cellStyle name="Comma [0] 3786" xfId="9612" hidden="1"/>
    <cellStyle name="Comma [0] 3786" xfId="39035" hidden="1"/>
    <cellStyle name="Comma [0] 3787" xfId="9701" hidden="1"/>
    <cellStyle name="Comma [0] 3787" xfId="39124" hidden="1"/>
    <cellStyle name="Comma [0] 3788" xfId="9615" hidden="1"/>
    <cellStyle name="Comma [0] 3788" xfId="39038" hidden="1"/>
    <cellStyle name="Comma [0] 3789" xfId="9575" hidden="1"/>
    <cellStyle name="Comma [0] 3789" xfId="38998" hidden="1"/>
    <cellStyle name="Comma [0] 379" xfId="2746" hidden="1"/>
    <cellStyle name="Comma [0] 379" xfId="32169" hidden="1"/>
    <cellStyle name="Comma [0] 3790" xfId="9706" hidden="1"/>
    <cellStyle name="Comma [0] 3790" xfId="39129" hidden="1"/>
    <cellStyle name="Comma [0] 3791" xfId="9708" hidden="1"/>
    <cellStyle name="Comma [0] 3791" xfId="39131" hidden="1"/>
    <cellStyle name="Comma [0] 3792" xfId="9667" hidden="1"/>
    <cellStyle name="Comma [0] 3792" xfId="39090" hidden="1"/>
    <cellStyle name="Comma [0] 3793" xfId="9673" hidden="1"/>
    <cellStyle name="Comma [0] 3793" xfId="39096" hidden="1"/>
    <cellStyle name="Comma [0] 3794" xfId="9574" hidden="1"/>
    <cellStyle name="Comma [0] 3794" xfId="38997" hidden="1"/>
    <cellStyle name="Comma [0] 3795" xfId="9655" hidden="1"/>
    <cellStyle name="Comma [0] 3795" xfId="39078" hidden="1"/>
    <cellStyle name="Comma [0] 3796" xfId="9634" hidden="1"/>
    <cellStyle name="Comma [0] 3796" xfId="39057" hidden="1"/>
    <cellStyle name="Comma [0] 3797" xfId="9712" hidden="1"/>
    <cellStyle name="Comma [0] 3797" xfId="39135" hidden="1"/>
    <cellStyle name="Comma [0] 3798" xfId="9653" hidden="1"/>
    <cellStyle name="Comma [0] 3798" xfId="39076" hidden="1"/>
    <cellStyle name="Comma [0] 3799" xfId="9591" hidden="1"/>
    <cellStyle name="Comma [0] 3799" xfId="39014" hidden="1"/>
    <cellStyle name="Comma [0] 38" xfId="2243" hidden="1"/>
    <cellStyle name="Comma [0] 38" xfId="31666" hidden="1"/>
    <cellStyle name="Comma [0] 380" xfId="2866" hidden="1"/>
    <cellStyle name="Comma [0] 380" xfId="32289" hidden="1"/>
    <cellStyle name="Comma [0] 3800" xfId="9719" hidden="1"/>
    <cellStyle name="Comma [0] 3800" xfId="39142" hidden="1"/>
    <cellStyle name="Comma [0] 3801" xfId="9721" hidden="1"/>
    <cellStyle name="Comma [0] 3801" xfId="39144" hidden="1"/>
    <cellStyle name="Comma [0] 3802" xfId="9685" hidden="1"/>
    <cellStyle name="Comma [0] 3802" xfId="39108" hidden="1"/>
    <cellStyle name="Comma [0] 3803" xfId="9690" hidden="1"/>
    <cellStyle name="Comma [0] 3803" xfId="39113" hidden="1"/>
    <cellStyle name="Comma [0] 3804" xfId="9055" hidden="1"/>
    <cellStyle name="Comma [0] 3804" xfId="38478" hidden="1"/>
    <cellStyle name="Comma [0] 3805" xfId="9674" hidden="1"/>
    <cellStyle name="Comma [0] 3805" xfId="39097" hidden="1"/>
    <cellStyle name="Comma [0] 3806" xfId="9579" hidden="1"/>
    <cellStyle name="Comma [0] 3806" xfId="39002" hidden="1"/>
    <cellStyle name="Comma [0] 3807" xfId="9725" hidden="1"/>
    <cellStyle name="Comma [0] 3807" xfId="39148" hidden="1"/>
    <cellStyle name="Comma [0] 3808" xfId="9672" hidden="1"/>
    <cellStyle name="Comma [0] 3808" xfId="39095" hidden="1"/>
    <cellStyle name="Comma [0] 3809" xfId="9611" hidden="1"/>
    <cellStyle name="Comma [0] 3809" xfId="39034" hidden="1"/>
    <cellStyle name="Comma [0] 381" xfId="2806" hidden="1"/>
    <cellStyle name="Comma [0] 381" xfId="32229" hidden="1"/>
    <cellStyle name="Comma [0] 3810" xfId="9729" hidden="1"/>
    <cellStyle name="Comma [0] 3810" xfId="39152" hidden="1"/>
    <cellStyle name="Comma [0] 3811" xfId="9731" hidden="1"/>
    <cellStyle name="Comma [0] 3811" xfId="39154" hidden="1"/>
    <cellStyle name="Comma [0] 3812" xfId="9699" hidden="1"/>
    <cellStyle name="Comma [0] 3812" xfId="39122" hidden="1"/>
    <cellStyle name="Comma [0] 3813" xfId="9703" hidden="1"/>
    <cellStyle name="Comma [0] 3813" xfId="39126" hidden="1"/>
    <cellStyle name="Comma [0] 3814" xfId="9593" hidden="1"/>
    <cellStyle name="Comma [0] 3814" xfId="39016" hidden="1"/>
    <cellStyle name="Comma [0] 3815" xfId="9691" hidden="1"/>
    <cellStyle name="Comma [0] 3815" xfId="39114" hidden="1"/>
    <cellStyle name="Comma [0] 3816" xfId="9583" hidden="1"/>
    <cellStyle name="Comma [0] 3816" xfId="39006" hidden="1"/>
    <cellStyle name="Comma [0] 3817" xfId="9735" hidden="1"/>
    <cellStyle name="Comma [0] 3817" xfId="39158" hidden="1"/>
    <cellStyle name="Comma [0] 3818" xfId="9689" hidden="1"/>
    <cellStyle name="Comma [0] 3818" xfId="39112" hidden="1"/>
    <cellStyle name="Comma [0] 3819" xfId="9658" hidden="1"/>
    <cellStyle name="Comma [0] 3819" xfId="39081" hidden="1"/>
    <cellStyle name="Comma [0] 382" xfId="2840" hidden="1"/>
    <cellStyle name="Comma [0] 382" xfId="32263" hidden="1"/>
    <cellStyle name="Comma [0] 3820" xfId="9739" hidden="1"/>
    <cellStyle name="Comma [0] 3820" xfId="39162" hidden="1"/>
    <cellStyle name="Comma [0] 3821" xfId="9741" hidden="1"/>
    <cellStyle name="Comma [0] 3821" xfId="39164" hidden="1"/>
    <cellStyle name="Comma [0] 3822" xfId="9727" hidden="1"/>
    <cellStyle name="Comma [0] 3822" xfId="39150" hidden="1"/>
    <cellStyle name="Comma [0] 3823" xfId="9714" hidden="1"/>
    <cellStyle name="Comma [0] 3823" xfId="39137" hidden="1"/>
    <cellStyle name="Comma [0] 3824" xfId="9738" hidden="1"/>
    <cellStyle name="Comma [0] 3824" xfId="39161" hidden="1"/>
    <cellStyle name="Comma [0] 3825" xfId="9704" hidden="1"/>
    <cellStyle name="Comma [0] 3825" xfId="39127" hidden="1"/>
    <cellStyle name="Comma [0] 3826" xfId="9676" hidden="1"/>
    <cellStyle name="Comma [0] 3826" xfId="39099" hidden="1"/>
    <cellStyle name="Comma [0] 3827" xfId="9743" hidden="1"/>
    <cellStyle name="Comma [0] 3827" xfId="39166" hidden="1"/>
    <cellStyle name="Comma [0] 3828" xfId="9700" hidden="1"/>
    <cellStyle name="Comma [0] 3828" xfId="39123" hidden="1"/>
    <cellStyle name="Comma [0] 3829" xfId="9734" hidden="1"/>
    <cellStyle name="Comma [0] 3829" xfId="39157" hidden="1"/>
    <cellStyle name="Comma [0] 383" xfId="2853" hidden="1"/>
    <cellStyle name="Comma [0] 383" xfId="32276" hidden="1"/>
    <cellStyle name="Comma [0] 3830" xfId="9747" hidden="1"/>
    <cellStyle name="Comma [0] 3830" xfId="39170" hidden="1"/>
    <cellStyle name="Comma [0] 3831" xfId="9749" hidden="1"/>
    <cellStyle name="Comma [0] 3831" xfId="39172" hidden="1"/>
    <cellStyle name="Comma [0] 3832" xfId="9617" hidden="1"/>
    <cellStyle name="Comma [0] 3832" xfId="39040" hidden="1"/>
    <cellStyle name="Comma [0] 3833" xfId="9737" hidden="1"/>
    <cellStyle name="Comma [0] 3833" xfId="39160" hidden="1"/>
    <cellStyle name="Comma [0] 3834" xfId="9677" hidden="1"/>
    <cellStyle name="Comma [0] 3834" xfId="39100" hidden="1"/>
    <cellStyle name="Comma [0] 3835" xfId="9711" hidden="1"/>
    <cellStyle name="Comma [0] 3835" xfId="39134" hidden="1"/>
    <cellStyle name="Comma [0] 3836" xfId="9724" hidden="1"/>
    <cellStyle name="Comma [0] 3836" xfId="39147" hidden="1"/>
    <cellStyle name="Comma [0] 3837" xfId="9752" hidden="1"/>
    <cellStyle name="Comma [0] 3837" xfId="39175" hidden="1"/>
    <cellStyle name="Comma [0] 3838" xfId="9715" hidden="1"/>
    <cellStyle name="Comma [0] 3838" xfId="39138" hidden="1"/>
    <cellStyle name="Comma [0] 3839" xfId="9675" hidden="1"/>
    <cellStyle name="Comma [0] 3839" xfId="39098" hidden="1"/>
    <cellStyle name="Comma [0] 384" xfId="2881" hidden="1"/>
    <cellStyle name="Comma [0] 384" xfId="32304" hidden="1"/>
    <cellStyle name="Comma [0] 3840" xfId="9754" hidden="1"/>
    <cellStyle name="Comma [0] 3840" xfId="39177" hidden="1"/>
    <cellStyle name="Comma [0] 3841" xfId="9756" hidden="1"/>
    <cellStyle name="Comma [0] 3841" xfId="39179" hidden="1"/>
    <cellStyle name="Comma [0] 3842" xfId="9109" hidden="1"/>
    <cellStyle name="Comma [0] 3842" xfId="38532" hidden="1"/>
    <cellStyle name="Comma [0] 3843" xfId="9065" hidden="1"/>
    <cellStyle name="Comma [0] 3843" xfId="38488" hidden="1"/>
    <cellStyle name="Comma [0] 3844" xfId="9762" hidden="1"/>
    <cellStyle name="Comma [0] 3844" xfId="39185" hidden="1"/>
    <cellStyle name="Comma [0] 3845" xfId="9768" hidden="1"/>
    <cellStyle name="Comma [0] 3845" xfId="39191" hidden="1"/>
    <cellStyle name="Comma [0] 3846" xfId="9770" hidden="1"/>
    <cellStyle name="Comma [0] 3846" xfId="39193" hidden="1"/>
    <cellStyle name="Comma [0] 3847" xfId="9761" hidden="1"/>
    <cellStyle name="Comma [0] 3847" xfId="39184" hidden="1"/>
    <cellStyle name="Comma [0] 3848" xfId="9766" hidden="1"/>
    <cellStyle name="Comma [0] 3848" xfId="39189" hidden="1"/>
    <cellStyle name="Comma [0] 3849" xfId="9772" hidden="1"/>
    <cellStyle name="Comma [0] 3849" xfId="39195" hidden="1"/>
    <cellStyle name="Comma [0] 385" xfId="2844" hidden="1"/>
    <cellStyle name="Comma [0] 385" xfId="32267" hidden="1"/>
    <cellStyle name="Comma [0] 3850" xfId="9774" hidden="1"/>
    <cellStyle name="Comma [0] 3850" xfId="39197" hidden="1"/>
    <cellStyle name="Comma [0] 3851" xfId="9066" hidden="1"/>
    <cellStyle name="Comma [0] 3851" xfId="38489" hidden="1"/>
    <cellStyle name="Comma [0] 3852" xfId="9044" hidden="1"/>
    <cellStyle name="Comma [0] 3852" xfId="38467" hidden="1"/>
    <cellStyle name="Comma [0] 3853" xfId="9785" hidden="1"/>
    <cellStyle name="Comma [0] 3853" xfId="39208" hidden="1"/>
    <cellStyle name="Comma [0] 3854" xfId="9794" hidden="1"/>
    <cellStyle name="Comma [0] 3854" xfId="39217" hidden="1"/>
    <cellStyle name="Comma [0] 3855" xfId="9805" hidden="1"/>
    <cellStyle name="Comma [0] 3855" xfId="39228" hidden="1"/>
    <cellStyle name="Comma [0] 3856" xfId="9811" hidden="1"/>
    <cellStyle name="Comma [0] 3856" xfId="39234" hidden="1"/>
    <cellStyle name="Comma [0] 3857" xfId="9793" hidden="1"/>
    <cellStyle name="Comma [0] 3857" xfId="39216" hidden="1"/>
    <cellStyle name="Comma [0] 3858" xfId="9803" hidden="1"/>
    <cellStyle name="Comma [0] 3858" xfId="39226" hidden="1"/>
    <cellStyle name="Comma [0] 3859" xfId="9823" hidden="1"/>
    <cellStyle name="Comma [0] 3859" xfId="39246" hidden="1"/>
    <cellStyle name="Comma [0] 386" xfId="2804" hidden="1"/>
    <cellStyle name="Comma [0] 386" xfId="32227" hidden="1"/>
    <cellStyle name="Comma [0] 3860" xfId="9825" hidden="1"/>
    <cellStyle name="Comma [0] 3860" xfId="39248" hidden="1"/>
    <cellStyle name="Comma [0] 3861" xfId="9776" hidden="1"/>
    <cellStyle name="Comma [0] 3861" xfId="39199" hidden="1"/>
    <cellStyle name="Comma [0] 3862" xfId="9032" hidden="1"/>
    <cellStyle name="Comma [0] 3862" xfId="38455" hidden="1"/>
    <cellStyle name="Comma [0] 3863" xfId="9779" hidden="1"/>
    <cellStyle name="Comma [0] 3863" xfId="39202" hidden="1"/>
    <cellStyle name="Comma [0] 3864" xfId="9043" hidden="1"/>
    <cellStyle name="Comma [0] 3864" xfId="38466" hidden="1"/>
    <cellStyle name="Comma [0] 3865" xfId="9042" hidden="1"/>
    <cellStyle name="Comma [0] 3865" xfId="38465" hidden="1"/>
    <cellStyle name="Comma [0] 3866" xfId="9830" hidden="1"/>
    <cellStyle name="Comma [0] 3866" xfId="39253" hidden="1"/>
    <cellStyle name="Comma [0] 3867" xfId="9118" hidden="1"/>
    <cellStyle name="Comma [0] 3867" xfId="38541" hidden="1"/>
    <cellStyle name="Comma [0] 3868" xfId="9319" hidden="1"/>
    <cellStyle name="Comma [0] 3868" xfId="38742" hidden="1"/>
    <cellStyle name="Comma [0] 3869" xfId="9842" hidden="1"/>
    <cellStyle name="Comma [0] 3869" xfId="39265" hidden="1"/>
    <cellStyle name="Comma [0] 387" xfId="2883" hidden="1"/>
    <cellStyle name="Comma [0] 387" xfId="32306" hidden="1"/>
    <cellStyle name="Comma [0] 3870" xfId="9844" hidden="1"/>
    <cellStyle name="Comma [0] 3870" xfId="39267" hidden="1"/>
    <cellStyle name="Comma [0] 3871" xfId="9833" hidden="1"/>
    <cellStyle name="Comma [0] 3871" xfId="39256" hidden="1"/>
    <cellStyle name="Comma [0] 3872" xfId="9841" hidden="1"/>
    <cellStyle name="Comma [0] 3872" xfId="39264" hidden="1"/>
    <cellStyle name="Comma [0] 3873" xfId="9328" hidden="1"/>
    <cellStyle name="Comma [0] 3873" xfId="38751" hidden="1"/>
    <cellStyle name="Comma [0] 3874" xfId="9827" hidden="1"/>
    <cellStyle name="Comma [0] 3874" xfId="39250" hidden="1"/>
    <cellStyle name="Comma [0] 3875" xfId="9860" hidden="1"/>
    <cellStyle name="Comma [0] 3875" xfId="39283" hidden="1"/>
    <cellStyle name="Comma [0] 3876" xfId="9868" hidden="1"/>
    <cellStyle name="Comma [0] 3876" xfId="39291" hidden="1"/>
    <cellStyle name="Comma [0] 3877" xfId="9777" hidden="1"/>
    <cellStyle name="Comma [0] 3877" xfId="39200" hidden="1"/>
    <cellStyle name="Comma [0] 3878" xfId="9856" hidden="1"/>
    <cellStyle name="Comma [0] 3878" xfId="39279" hidden="1"/>
    <cellStyle name="Comma [0] 3879" xfId="9877" hidden="1"/>
    <cellStyle name="Comma [0] 3879" xfId="39300" hidden="1"/>
    <cellStyle name="Comma [0] 388" xfId="2885" hidden="1"/>
    <cellStyle name="Comma [0] 388" xfId="32308" hidden="1"/>
    <cellStyle name="Comma [0] 3880" xfId="9879" hidden="1"/>
    <cellStyle name="Comma [0] 3880" xfId="39302" hidden="1"/>
    <cellStyle name="Comma [0] 3881" xfId="9838" hidden="1"/>
    <cellStyle name="Comma [0] 3881" xfId="39261" hidden="1"/>
    <cellStyle name="Comma [0] 3882" xfId="9783" hidden="1"/>
    <cellStyle name="Comma [0] 3882" xfId="39206" hidden="1"/>
    <cellStyle name="Comma [0] 3883" xfId="9836" hidden="1"/>
    <cellStyle name="Comma [0] 3883" xfId="39259" hidden="1"/>
    <cellStyle name="Comma [0] 3884" xfId="9820" hidden="1"/>
    <cellStyle name="Comma [0] 3884" xfId="39243" hidden="1"/>
    <cellStyle name="Comma [0] 3885" xfId="9816" hidden="1"/>
    <cellStyle name="Comma [0] 3885" xfId="39239" hidden="1"/>
    <cellStyle name="Comma [0] 3886" xfId="9887" hidden="1"/>
    <cellStyle name="Comma [0] 3886" xfId="39310" hidden="1"/>
    <cellStyle name="Comma [0] 3887" xfId="9759" hidden="1"/>
    <cellStyle name="Comma [0] 3887" xfId="39182" hidden="1"/>
    <cellStyle name="Comma [0] 3888" xfId="9067" hidden="1"/>
    <cellStyle name="Comma [0] 3888" xfId="38490" hidden="1"/>
    <cellStyle name="Comma [0] 3889" xfId="9895" hidden="1"/>
    <cellStyle name="Comma [0] 3889" xfId="39318" hidden="1"/>
    <cellStyle name="Comma [0] 389" xfId="1293" hidden="1"/>
    <cellStyle name="Comma [0] 389" xfId="30716" hidden="1"/>
    <cellStyle name="Comma [0] 3890" xfId="9897" hidden="1"/>
    <cellStyle name="Comma [0] 3890" xfId="39320" hidden="1"/>
    <cellStyle name="Comma [0] 3891" xfId="9846" hidden="1"/>
    <cellStyle name="Comma [0] 3891" xfId="39269" hidden="1"/>
    <cellStyle name="Comma [0] 3892" xfId="9822" hidden="1"/>
    <cellStyle name="Comma [0] 3892" xfId="39245" hidden="1"/>
    <cellStyle name="Comma [0] 3893" xfId="9857" hidden="1"/>
    <cellStyle name="Comma [0] 3893" xfId="39280" hidden="1"/>
    <cellStyle name="Comma [0] 3894" xfId="9789" hidden="1"/>
    <cellStyle name="Comma [0] 3894" xfId="39212" hidden="1"/>
    <cellStyle name="Comma [0] 3895" xfId="9859" hidden="1"/>
    <cellStyle name="Comma [0] 3895" xfId="39282" hidden="1"/>
    <cellStyle name="Comma [0] 3896" xfId="9904" hidden="1"/>
    <cellStyle name="Comma [0] 3896" xfId="39327" hidden="1"/>
    <cellStyle name="Comma [0] 3897" xfId="9847" hidden="1"/>
    <cellStyle name="Comma [0] 3897" xfId="39270" hidden="1"/>
    <cellStyle name="Comma [0] 3898" xfId="9804" hidden="1"/>
    <cellStyle name="Comma [0] 3898" xfId="39227" hidden="1"/>
    <cellStyle name="Comma [0] 3899" xfId="9910" hidden="1"/>
    <cellStyle name="Comma [0] 3899" xfId="39333" hidden="1"/>
    <cellStyle name="Comma [0] 39" xfId="2250" hidden="1"/>
    <cellStyle name="Comma [0] 39" xfId="31673" hidden="1"/>
    <cellStyle name="Comma [0] 390" xfId="1308" hidden="1"/>
    <cellStyle name="Comma [0] 390" xfId="30731" hidden="1"/>
    <cellStyle name="Comma [0] 3900" xfId="9912" hidden="1"/>
    <cellStyle name="Comma [0] 3900" xfId="39335" hidden="1"/>
    <cellStyle name="Comma [0] 3901" xfId="9865" hidden="1"/>
    <cellStyle name="Comma [0] 3901" xfId="39288" hidden="1"/>
    <cellStyle name="Comma [0] 3902" xfId="9871" hidden="1"/>
    <cellStyle name="Comma [0] 3902" xfId="39294" hidden="1"/>
    <cellStyle name="Comma [0] 3903" xfId="9758" hidden="1"/>
    <cellStyle name="Comma [0] 3903" xfId="39181" hidden="1"/>
    <cellStyle name="Comma [0] 3904" xfId="9821" hidden="1"/>
    <cellStyle name="Comma [0] 3904" xfId="39244" hidden="1"/>
    <cellStyle name="Comma [0] 3905" xfId="9829" hidden="1"/>
    <cellStyle name="Comma [0] 3905" xfId="39252" hidden="1"/>
    <cellStyle name="Comma [0] 3906" xfId="9918" hidden="1"/>
    <cellStyle name="Comma [0] 3906" xfId="39341" hidden="1"/>
    <cellStyle name="Comma [0] 3907" xfId="9832" hidden="1"/>
    <cellStyle name="Comma [0] 3907" xfId="39255" hidden="1"/>
    <cellStyle name="Comma [0] 3908" xfId="9792" hidden="1"/>
    <cellStyle name="Comma [0] 3908" xfId="39215" hidden="1"/>
    <cellStyle name="Comma [0] 3909" xfId="9923" hidden="1"/>
    <cellStyle name="Comma [0] 3909" xfId="39346" hidden="1"/>
    <cellStyle name="Comma [0] 391" xfId="1312" hidden="1"/>
    <cellStyle name="Comma [0] 391" xfId="30735" hidden="1"/>
    <cellStyle name="Comma [0] 3910" xfId="9925" hidden="1"/>
    <cellStyle name="Comma [0] 3910" xfId="39348" hidden="1"/>
    <cellStyle name="Comma [0] 3911" xfId="9884" hidden="1"/>
    <cellStyle name="Comma [0] 3911" xfId="39307" hidden="1"/>
    <cellStyle name="Comma [0] 3912" xfId="9890" hidden="1"/>
    <cellStyle name="Comma [0] 3912" xfId="39313" hidden="1"/>
    <cellStyle name="Comma [0] 3913" xfId="9791" hidden="1"/>
    <cellStyle name="Comma [0] 3913" xfId="39214" hidden="1"/>
    <cellStyle name="Comma [0] 3914" xfId="9872" hidden="1"/>
    <cellStyle name="Comma [0] 3914" xfId="39295" hidden="1"/>
    <cellStyle name="Comma [0] 3915" xfId="9851" hidden="1"/>
    <cellStyle name="Comma [0] 3915" xfId="39274" hidden="1"/>
    <cellStyle name="Comma [0] 3916" xfId="9929" hidden="1"/>
    <cellStyle name="Comma [0] 3916" xfId="39352" hidden="1"/>
    <cellStyle name="Comma [0] 3917" xfId="9870" hidden="1"/>
    <cellStyle name="Comma [0] 3917" xfId="39293" hidden="1"/>
    <cellStyle name="Comma [0] 3918" xfId="9808" hidden="1"/>
    <cellStyle name="Comma [0] 3918" xfId="39231" hidden="1"/>
    <cellStyle name="Comma [0] 3919" xfId="9936" hidden="1"/>
    <cellStyle name="Comma [0] 3919" xfId="39359" hidden="1"/>
    <cellStyle name="Comma [0] 392" xfId="2890" hidden="1"/>
    <cellStyle name="Comma [0] 392" xfId="32313" hidden="1"/>
    <cellStyle name="Comma [0] 3920" xfId="9938" hidden="1"/>
    <cellStyle name="Comma [0] 3920" xfId="39361" hidden="1"/>
    <cellStyle name="Comma [0] 3921" xfId="9902" hidden="1"/>
    <cellStyle name="Comma [0] 3921" xfId="39325" hidden="1"/>
    <cellStyle name="Comma [0] 3922" xfId="9907" hidden="1"/>
    <cellStyle name="Comma [0] 3922" xfId="39330" hidden="1"/>
    <cellStyle name="Comma [0] 3923" xfId="9337" hidden="1"/>
    <cellStyle name="Comma [0] 3923" xfId="38760" hidden="1"/>
    <cellStyle name="Comma [0] 3924" xfId="9891" hidden="1"/>
    <cellStyle name="Comma [0] 3924" xfId="39314" hidden="1"/>
    <cellStyle name="Comma [0] 3925" xfId="9796" hidden="1"/>
    <cellStyle name="Comma [0] 3925" xfId="39219" hidden="1"/>
    <cellStyle name="Comma [0] 3926" xfId="9942" hidden="1"/>
    <cellStyle name="Comma [0] 3926" xfId="39365" hidden="1"/>
    <cellStyle name="Comma [0] 3927" xfId="9889" hidden="1"/>
    <cellStyle name="Comma [0] 3927" xfId="39312" hidden="1"/>
    <cellStyle name="Comma [0] 3928" xfId="9828" hidden="1"/>
    <cellStyle name="Comma [0] 3928" xfId="39251" hidden="1"/>
    <cellStyle name="Comma [0] 3929" xfId="9946" hidden="1"/>
    <cellStyle name="Comma [0] 3929" xfId="39369" hidden="1"/>
    <cellStyle name="Comma [0] 393" xfId="2892" hidden="1"/>
    <cellStyle name="Comma [0] 393" xfId="32315" hidden="1"/>
    <cellStyle name="Comma [0] 3930" xfId="9948" hidden="1"/>
    <cellStyle name="Comma [0] 3930" xfId="39371" hidden="1"/>
    <cellStyle name="Comma [0] 3931" xfId="9916" hidden="1"/>
    <cellStyle name="Comma [0] 3931" xfId="39339" hidden="1"/>
    <cellStyle name="Comma [0] 3932" xfId="9920" hidden="1"/>
    <cellStyle name="Comma [0] 3932" xfId="39343" hidden="1"/>
    <cellStyle name="Comma [0] 3933" xfId="9810" hidden="1"/>
    <cellStyle name="Comma [0] 3933" xfId="39233" hidden="1"/>
    <cellStyle name="Comma [0] 3934" xfId="9908" hidden="1"/>
    <cellStyle name="Comma [0] 3934" xfId="39331" hidden="1"/>
    <cellStyle name="Comma [0] 3935" xfId="9800" hidden="1"/>
    <cellStyle name="Comma [0] 3935" xfId="39223" hidden="1"/>
    <cellStyle name="Comma [0] 3936" xfId="9952" hidden="1"/>
    <cellStyle name="Comma [0] 3936" xfId="39375" hidden="1"/>
    <cellStyle name="Comma [0] 3937" xfId="9906" hidden="1"/>
    <cellStyle name="Comma [0] 3937" xfId="39329" hidden="1"/>
    <cellStyle name="Comma [0] 3938" xfId="9875" hidden="1"/>
    <cellStyle name="Comma [0] 3938" xfId="39298" hidden="1"/>
    <cellStyle name="Comma [0] 3939" xfId="9956" hidden="1"/>
    <cellStyle name="Comma [0] 3939" xfId="39379" hidden="1"/>
    <cellStyle name="Comma [0] 394" xfId="1307" hidden="1"/>
    <cellStyle name="Comma [0] 394" xfId="30730" hidden="1"/>
    <cellStyle name="Comma [0] 3940" xfId="9958" hidden="1"/>
    <cellStyle name="Comma [0] 3940" xfId="39381" hidden="1"/>
    <cellStyle name="Comma [0] 3941" xfId="9944" hidden="1"/>
    <cellStyle name="Comma [0] 3941" xfId="39367" hidden="1"/>
    <cellStyle name="Comma [0] 3942" xfId="9931" hidden="1"/>
    <cellStyle name="Comma [0] 3942" xfId="39354" hidden="1"/>
    <cellStyle name="Comma [0] 3943" xfId="9955" hidden="1"/>
    <cellStyle name="Comma [0] 3943" xfId="39378" hidden="1"/>
    <cellStyle name="Comma [0] 3944" xfId="9921" hidden="1"/>
    <cellStyle name="Comma [0] 3944" xfId="39344" hidden="1"/>
    <cellStyle name="Comma [0] 3945" xfId="9893" hidden="1"/>
    <cellStyle name="Comma [0] 3945" xfId="39316" hidden="1"/>
    <cellStyle name="Comma [0] 3946" xfId="9960" hidden="1"/>
    <cellStyle name="Comma [0] 3946" xfId="39383" hidden="1"/>
    <cellStyle name="Comma [0] 3947" xfId="9917" hidden="1"/>
    <cellStyle name="Comma [0] 3947" xfId="39340" hidden="1"/>
    <cellStyle name="Comma [0] 3948" xfId="9951" hidden="1"/>
    <cellStyle name="Comma [0] 3948" xfId="39374" hidden="1"/>
    <cellStyle name="Comma [0] 3949" xfId="9964" hidden="1"/>
    <cellStyle name="Comma [0] 3949" xfId="39387" hidden="1"/>
    <cellStyle name="Comma [0] 395" xfId="2888" hidden="1"/>
    <cellStyle name="Comma [0] 395" xfId="32311" hidden="1"/>
    <cellStyle name="Comma [0] 3950" xfId="9966" hidden="1"/>
    <cellStyle name="Comma [0] 3950" xfId="39389" hidden="1"/>
    <cellStyle name="Comma [0] 3951" xfId="9834" hidden="1"/>
    <cellStyle name="Comma [0] 3951" xfId="39257" hidden="1"/>
    <cellStyle name="Comma [0] 3952" xfId="9954" hidden="1"/>
    <cellStyle name="Comma [0] 3952" xfId="39377" hidden="1"/>
    <cellStyle name="Comma [0] 3953" xfId="9894" hidden="1"/>
    <cellStyle name="Comma [0] 3953" xfId="39317" hidden="1"/>
    <cellStyle name="Comma [0] 3954" xfId="9928" hidden="1"/>
    <cellStyle name="Comma [0] 3954" xfId="39351" hidden="1"/>
    <cellStyle name="Comma [0] 3955" xfId="9941" hidden="1"/>
    <cellStyle name="Comma [0] 3955" xfId="39364" hidden="1"/>
    <cellStyle name="Comma [0] 3956" xfId="9969" hidden="1"/>
    <cellStyle name="Comma [0] 3956" xfId="39392" hidden="1"/>
    <cellStyle name="Comma [0] 3957" xfId="9932" hidden="1"/>
    <cellStyle name="Comma [0] 3957" xfId="39355" hidden="1"/>
    <cellStyle name="Comma [0] 3958" xfId="9892" hidden="1"/>
    <cellStyle name="Comma [0] 3958" xfId="39315" hidden="1"/>
    <cellStyle name="Comma [0] 3959" xfId="9971" hidden="1"/>
    <cellStyle name="Comma [0] 3959" xfId="39394" hidden="1"/>
    <cellStyle name="Comma [0] 396" xfId="2894" hidden="1"/>
    <cellStyle name="Comma [0] 396" xfId="32317" hidden="1"/>
    <cellStyle name="Comma [0] 3960" xfId="9973" hidden="1"/>
    <cellStyle name="Comma [0] 3960" xfId="39396" hidden="1"/>
    <cellStyle name="Comma [0] 3961" xfId="9975" hidden="1"/>
    <cellStyle name="Comma [0] 3961" xfId="39398" hidden="1"/>
    <cellStyle name="Comma [0] 3962" xfId="9978" hidden="1"/>
    <cellStyle name="Comma [0] 3962" xfId="39401" hidden="1"/>
    <cellStyle name="Comma [0] 3963" xfId="9980" hidden="1"/>
    <cellStyle name="Comma [0] 3963" xfId="39402" hidden="1"/>
    <cellStyle name="Comma [0] 3964" xfId="9998" hidden="1"/>
    <cellStyle name="Comma [0] 3964" xfId="39420" hidden="1"/>
    <cellStyle name="Comma [0] 3965" xfId="10005" hidden="1"/>
    <cellStyle name="Comma [0] 3965" xfId="39427" hidden="1"/>
    <cellStyle name="Comma [0] 3966" xfId="10011" hidden="1"/>
    <cellStyle name="Comma [0] 3966" xfId="39433" hidden="1"/>
    <cellStyle name="Comma [0] 3967" xfId="10013" hidden="1"/>
    <cellStyle name="Comma [0] 3967" xfId="39435" hidden="1"/>
    <cellStyle name="Comma [0] 3968" xfId="10004" hidden="1"/>
    <cellStyle name="Comma [0] 3968" xfId="39426" hidden="1"/>
    <cellStyle name="Comma [0] 3969" xfId="10009" hidden="1"/>
    <cellStyle name="Comma [0] 3969" xfId="39431" hidden="1"/>
    <cellStyle name="Comma [0] 397" xfId="2896" hidden="1"/>
    <cellStyle name="Comma [0] 397" xfId="32319" hidden="1"/>
    <cellStyle name="Comma [0] 3970" xfId="10015" hidden="1"/>
    <cellStyle name="Comma [0] 3970" xfId="39437" hidden="1"/>
    <cellStyle name="Comma [0] 3971" xfId="10017" hidden="1"/>
    <cellStyle name="Comma [0] 3971" xfId="39439" hidden="1"/>
    <cellStyle name="Comma [0] 3972" xfId="9995" hidden="1"/>
    <cellStyle name="Comma [0] 3972" xfId="39417" hidden="1"/>
    <cellStyle name="Comma [0] 3973" xfId="9984" hidden="1"/>
    <cellStyle name="Comma [0] 3973" xfId="39406" hidden="1"/>
    <cellStyle name="Comma [0] 3974" xfId="10028" hidden="1"/>
    <cellStyle name="Comma [0] 3974" xfId="39450" hidden="1"/>
    <cellStyle name="Comma [0] 3975" xfId="10037" hidden="1"/>
    <cellStyle name="Comma [0] 3975" xfId="39459" hidden="1"/>
    <cellStyle name="Comma [0] 3976" xfId="10048" hidden="1"/>
    <cellStyle name="Comma [0] 3976" xfId="39470" hidden="1"/>
    <cellStyle name="Comma [0] 3977" xfId="10054" hidden="1"/>
    <cellStyle name="Comma [0] 3977" xfId="39476" hidden="1"/>
    <cellStyle name="Comma [0] 3978" xfId="10036" hidden="1"/>
    <cellStyle name="Comma [0] 3978" xfId="39458" hidden="1"/>
    <cellStyle name="Comma [0] 3979" xfId="10046" hidden="1"/>
    <cellStyle name="Comma [0] 3979" xfId="39468" hidden="1"/>
    <cellStyle name="Comma [0] 398" xfId="1301" hidden="1"/>
    <cellStyle name="Comma [0] 398" xfId="30724" hidden="1"/>
    <cellStyle name="Comma [0] 3980" xfId="10066" hidden="1"/>
    <cellStyle name="Comma [0] 3980" xfId="39488" hidden="1"/>
    <cellStyle name="Comma [0] 3981" xfId="10068" hidden="1"/>
    <cellStyle name="Comma [0] 3981" xfId="39490" hidden="1"/>
    <cellStyle name="Comma [0] 3982" xfId="10019" hidden="1"/>
    <cellStyle name="Comma [0] 3982" xfId="39441" hidden="1"/>
    <cellStyle name="Comma [0] 3983" xfId="9987" hidden="1"/>
    <cellStyle name="Comma [0] 3983" xfId="39409" hidden="1"/>
    <cellStyle name="Comma [0] 3984" xfId="10022" hidden="1"/>
    <cellStyle name="Comma [0] 3984" xfId="39444" hidden="1"/>
    <cellStyle name="Comma [0] 3985" xfId="9992" hidden="1"/>
    <cellStyle name="Comma [0] 3985" xfId="39414" hidden="1"/>
    <cellStyle name="Comma [0] 3986" xfId="9994" hidden="1"/>
    <cellStyle name="Comma [0] 3986" xfId="39416" hidden="1"/>
    <cellStyle name="Comma [0] 3987" xfId="10073" hidden="1"/>
    <cellStyle name="Comma [0] 3987" xfId="39495" hidden="1"/>
    <cellStyle name="Comma [0] 3988" xfId="9983" hidden="1"/>
    <cellStyle name="Comma [0] 3988" xfId="39405" hidden="1"/>
    <cellStyle name="Comma [0] 3989" xfId="9991" hidden="1"/>
    <cellStyle name="Comma [0] 3989" xfId="39413" hidden="1"/>
    <cellStyle name="Comma [0] 399" xfId="2022" hidden="1"/>
    <cellStyle name="Comma [0] 399" xfId="31445" hidden="1"/>
    <cellStyle name="Comma [0] 3990" xfId="10085" hidden="1"/>
    <cellStyle name="Comma [0] 3990" xfId="39507" hidden="1"/>
    <cellStyle name="Comma [0] 3991" xfId="10087" hidden="1"/>
    <cellStyle name="Comma [0] 3991" xfId="39509" hidden="1"/>
    <cellStyle name="Comma [0] 3992" xfId="10076" hidden="1"/>
    <cellStyle name="Comma [0] 3992" xfId="39498" hidden="1"/>
    <cellStyle name="Comma [0] 3993" xfId="10084" hidden="1"/>
    <cellStyle name="Comma [0] 3993" xfId="39506" hidden="1"/>
    <cellStyle name="Comma [0] 3994" xfId="9989" hidden="1"/>
    <cellStyle name="Comma [0] 3994" xfId="39411" hidden="1"/>
    <cellStyle name="Comma [0] 3995" xfId="10070" hidden="1"/>
    <cellStyle name="Comma [0] 3995" xfId="39492" hidden="1"/>
    <cellStyle name="Comma [0] 3996" xfId="10103" hidden="1"/>
    <cellStyle name="Comma [0] 3996" xfId="39525" hidden="1"/>
    <cellStyle name="Comma [0] 3997" xfId="10111" hidden="1"/>
    <cellStyle name="Comma [0] 3997" xfId="39533" hidden="1"/>
    <cellStyle name="Comma [0] 3998" xfId="10020" hidden="1"/>
    <cellStyle name="Comma [0] 3998" xfId="39442" hidden="1"/>
    <cellStyle name="Comma [0] 3999" xfId="10099" hidden="1"/>
    <cellStyle name="Comma [0] 3999" xfId="39521" hidden="1"/>
    <cellStyle name="Comma [0] 4" xfId="2123" hidden="1"/>
    <cellStyle name="Comma [0] 4" xfId="31546" hidden="1"/>
    <cellStyle name="Comma [0] 40" xfId="2252" hidden="1"/>
    <cellStyle name="Comma [0] 40" xfId="31675" hidden="1"/>
    <cellStyle name="Comma [0] 400" xfId="2907" hidden="1"/>
    <cellStyle name="Comma [0] 400" xfId="32330" hidden="1"/>
    <cellStyle name="Comma [0] 4000" xfId="10120" hidden="1"/>
    <cellStyle name="Comma [0] 4000" xfId="39542" hidden="1"/>
    <cellStyle name="Comma [0] 4001" xfId="10122" hidden="1"/>
    <cellStyle name="Comma [0] 4001" xfId="39544" hidden="1"/>
    <cellStyle name="Comma [0] 4002" xfId="10081" hidden="1"/>
    <cellStyle name="Comma [0] 4002" xfId="39503" hidden="1"/>
    <cellStyle name="Comma [0] 4003" xfId="10026" hidden="1"/>
    <cellStyle name="Comma [0] 4003" xfId="39448" hidden="1"/>
    <cellStyle name="Comma [0] 4004" xfId="10079" hidden="1"/>
    <cellStyle name="Comma [0] 4004" xfId="39501" hidden="1"/>
    <cellStyle name="Comma [0] 4005" xfId="10063" hidden="1"/>
    <cellStyle name="Comma [0] 4005" xfId="39485" hidden="1"/>
    <cellStyle name="Comma [0] 4006" xfId="10059" hidden="1"/>
    <cellStyle name="Comma [0] 4006" xfId="39481" hidden="1"/>
    <cellStyle name="Comma [0] 4007" xfId="10130" hidden="1"/>
    <cellStyle name="Comma [0] 4007" xfId="39552" hidden="1"/>
    <cellStyle name="Comma [0] 4008" xfId="10002" hidden="1"/>
    <cellStyle name="Comma [0] 4008" xfId="39424" hidden="1"/>
    <cellStyle name="Comma [0] 4009" xfId="9996" hidden="1"/>
    <cellStyle name="Comma [0] 4009" xfId="39418" hidden="1"/>
    <cellStyle name="Comma [0] 401" xfId="2916" hidden="1"/>
    <cellStyle name="Comma [0] 401" xfId="32339" hidden="1"/>
    <cellStyle name="Comma [0] 4010" xfId="10138" hidden="1"/>
    <cellStyle name="Comma [0] 4010" xfId="39560" hidden="1"/>
    <cellStyle name="Comma [0] 4011" xfId="10140" hidden="1"/>
    <cellStyle name="Comma [0] 4011" xfId="39562" hidden="1"/>
    <cellStyle name="Comma [0] 4012" xfId="10089" hidden="1"/>
    <cellStyle name="Comma [0] 4012" xfId="39511" hidden="1"/>
    <cellStyle name="Comma [0] 4013" xfId="10065" hidden="1"/>
    <cellStyle name="Comma [0] 4013" xfId="39487" hidden="1"/>
    <cellStyle name="Comma [0] 4014" xfId="10100" hidden="1"/>
    <cellStyle name="Comma [0] 4014" xfId="39522" hidden="1"/>
    <cellStyle name="Comma [0] 4015" xfId="10032" hidden="1"/>
    <cellStyle name="Comma [0] 4015" xfId="39454" hidden="1"/>
    <cellStyle name="Comma [0] 4016" xfId="10102" hidden="1"/>
    <cellStyle name="Comma [0] 4016" xfId="39524" hidden="1"/>
    <cellStyle name="Comma [0] 4017" xfId="10147" hidden="1"/>
    <cellStyle name="Comma [0] 4017" xfId="39569" hidden="1"/>
    <cellStyle name="Comma [0] 4018" xfId="10090" hidden="1"/>
    <cellStyle name="Comma [0] 4018" xfId="39512" hidden="1"/>
    <cellStyle name="Comma [0] 4019" xfId="10047" hidden="1"/>
    <cellStyle name="Comma [0] 4019" xfId="39469" hidden="1"/>
    <cellStyle name="Comma [0] 402" xfId="2927" hidden="1"/>
    <cellStyle name="Comma [0] 402" xfId="32350" hidden="1"/>
    <cellStyle name="Comma [0] 4020" xfId="10153" hidden="1"/>
    <cellStyle name="Comma [0] 4020" xfId="39575" hidden="1"/>
    <cellStyle name="Comma [0] 4021" xfId="10155" hidden="1"/>
    <cellStyle name="Comma [0] 4021" xfId="39577" hidden="1"/>
    <cellStyle name="Comma [0] 4022" xfId="10108" hidden="1"/>
    <cellStyle name="Comma [0] 4022" xfId="39530" hidden="1"/>
    <cellStyle name="Comma [0] 4023" xfId="10114" hidden="1"/>
    <cellStyle name="Comma [0] 4023" xfId="39536" hidden="1"/>
    <cellStyle name="Comma [0] 4024" xfId="10001" hidden="1"/>
    <cellStyle name="Comma [0] 4024" xfId="39423" hidden="1"/>
    <cellStyle name="Comma [0] 4025" xfId="10064" hidden="1"/>
    <cellStyle name="Comma [0] 4025" xfId="39486" hidden="1"/>
    <cellStyle name="Comma [0] 4026" xfId="10072" hidden="1"/>
    <cellStyle name="Comma [0] 4026" xfId="39494" hidden="1"/>
    <cellStyle name="Comma [0] 4027" xfId="10161" hidden="1"/>
    <cellStyle name="Comma [0] 4027" xfId="39583" hidden="1"/>
    <cellStyle name="Comma [0] 4028" xfId="10075" hidden="1"/>
    <cellStyle name="Comma [0] 4028" xfId="39497" hidden="1"/>
    <cellStyle name="Comma [0] 4029" xfId="10035" hidden="1"/>
    <cellStyle name="Comma [0] 4029" xfId="39457" hidden="1"/>
    <cellStyle name="Comma [0] 403" xfId="2933" hidden="1"/>
    <cellStyle name="Comma [0] 403" xfId="32356" hidden="1"/>
    <cellStyle name="Comma [0] 4030" xfId="10166" hidden="1"/>
    <cellStyle name="Comma [0] 4030" xfId="39588" hidden="1"/>
    <cellStyle name="Comma [0] 4031" xfId="10168" hidden="1"/>
    <cellStyle name="Comma [0] 4031" xfId="39590" hidden="1"/>
    <cellStyle name="Comma [0] 4032" xfId="10127" hidden="1"/>
    <cellStyle name="Comma [0] 4032" xfId="39549" hidden="1"/>
    <cellStyle name="Comma [0] 4033" xfId="10133" hidden="1"/>
    <cellStyle name="Comma [0] 4033" xfId="39555" hidden="1"/>
    <cellStyle name="Comma [0] 4034" xfId="10034" hidden="1"/>
    <cellStyle name="Comma [0] 4034" xfId="39456" hidden="1"/>
    <cellStyle name="Comma [0] 4035" xfId="10115" hidden="1"/>
    <cellStyle name="Comma [0] 4035" xfId="39537" hidden="1"/>
    <cellStyle name="Comma [0] 4036" xfId="10094" hidden="1"/>
    <cellStyle name="Comma [0] 4036" xfId="39516" hidden="1"/>
    <cellStyle name="Comma [0] 4037" xfId="10172" hidden="1"/>
    <cellStyle name="Comma [0] 4037" xfId="39594" hidden="1"/>
    <cellStyle name="Comma [0] 4038" xfId="10113" hidden="1"/>
    <cellStyle name="Comma [0] 4038" xfId="39535" hidden="1"/>
    <cellStyle name="Comma [0] 4039" xfId="10051" hidden="1"/>
    <cellStyle name="Comma [0] 4039" xfId="39473" hidden="1"/>
    <cellStyle name="Comma [0] 404" xfId="2915" hidden="1"/>
    <cellStyle name="Comma [0] 404" xfId="32338" hidden="1"/>
    <cellStyle name="Comma [0] 4040" xfId="10179" hidden="1"/>
    <cellStyle name="Comma [0] 4040" xfId="39601" hidden="1"/>
    <cellStyle name="Comma [0] 4041" xfId="10181" hidden="1"/>
    <cellStyle name="Comma [0] 4041" xfId="39603" hidden="1"/>
    <cellStyle name="Comma [0] 4042" xfId="10145" hidden="1"/>
    <cellStyle name="Comma [0] 4042" xfId="39567" hidden="1"/>
    <cellStyle name="Comma [0] 4043" xfId="10150" hidden="1"/>
    <cellStyle name="Comma [0] 4043" xfId="39572" hidden="1"/>
    <cellStyle name="Comma [0] 4044" xfId="9986" hidden="1"/>
    <cellStyle name="Comma [0] 4044" xfId="39408" hidden="1"/>
    <cellStyle name="Comma [0] 4045" xfId="10134" hidden="1"/>
    <cellStyle name="Comma [0] 4045" xfId="39556" hidden="1"/>
    <cellStyle name="Comma [0] 4046" xfId="10039" hidden="1"/>
    <cellStyle name="Comma [0] 4046" xfId="39461" hidden="1"/>
    <cellStyle name="Comma [0] 4047" xfId="10185" hidden="1"/>
    <cellStyle name="Comma [0] 4047" xfId="39607" hidden="1"/>
    <cellStyle name="Comma [0] 4048" xfId="10132" hidden="1"/>
    <cellStyle name="Comma [0] 4048" xfId="39554" hidden="1"/>
    <cellStyle name="Comma [0] 4049" xfId="10071" hidden="1"/>
    <cellStyle name="Comma [0] 4049" xfId="39493" hidden="1"/>
    <cellStyle name="Comma [0] 405" xfId="2925" hidden="1"/>
    <cellStyle name="Comma [0] 405" xfId="32348" hidden="1"/>
    <cellStyle name="Comma [0] 4050" xfId="10189" hidden="1"/>
    <cellStyle name="Comma [0] 4050" xfId="39611" hidden="1"/>
    <cellStyle name="Comma [0] 4051" xfId="10191" hidden="1"/>
    <cellStyle name="Comma [0] 4051" xfId="39613" hidden="1"/>
    <cellStyle name="Comma [0] 4052" xfId="10159" hidden="1"/>
    <cellStyle name="Comma [0] 4052" xfId="39581" hidden="1"/>
    <cellStyle name="Comma [0] 4053" xfId="10163" hidden="1"/>
    <cellStyle name="Comma [0] 4053" xfId="39585" hidden="1"/>
    <cellStyle name="Comma [0] 4054" xfId="10053" hidden="1"/>
    <cellStyle name="Comma [0] 4054" xfId="39475" hidden="1"/>
    <cellStyle name="Comma [0] 4055" xfId="10151" hidden="1"/>
    <cellStyle name="Comma [0] 4055" xfId="39573" hidden="1"/>
    <cellStyle name="Comma [0] 4056" xfId="10043" hidden="1"/>
    <cellStyle name="Comma [0] 4056" xfId="39465" hidden="1"/>
    <cellStyle name="Comma [0] 4057" xfId="10195" hidden="1"/>
    <cellStyle name="Comma [0] 4057" xfId="39617" hidden="1"/>
    <cellStyle name="Comma [0] 4058" xfId="10149" hidden="1"/>
    <cellStyle name="Comma [0] 4058" xfId="39571" hidden="1"/>
    <cellStyle name="Comma [0] 4059" xfId="10118" hidden="1"/>
    <cellStyle name="Comma [0] 4059" xfId="39540" hidden="1"/>
    <cellStyle name="Comma [0] 406" xfId="2945" hidden="1"/>
    <cellStyle name="Comma [0] 406" xfId="32368" hidden="1"/>
    <cellStyle name="Comma [0] 4060" xfId="10199" hidden="1"/>
    <cellStyle name="Comma [0] 4060" xfId="39621" hidden="1"/>
    <cellStyle name="Comma [0] 4061" xfId="10201" hidden="1"/>
    <cellStyle name="Comma [0] 4061" xfId="39623" hidden="1"/>
    <cellStyle name="Comma [0] 4062" xfId="10187" hidden="1"/>
    <cellStyle name="Comma [0] 4062" xfId="39609" hidden="1"/>
    <cellStyle name="Comma [0] 4063" xfId="10174" hidden="1"/>
    <cellStyle name="Comma [0] 4063" xfId="39596" hidden="1"/>
    <cellStyle name="Comma [0] 4064" xfId="10198" hidden="1"/>
    <cellStyle name="Comma [0] 4064" xfId="39620" hidden="1"/>
    <cellStyle name="Comma [0] 4065" xfId="10164" hidden="1"/>
    <cellStyle name="Comma [0] 4065" xfId="39586" hidden="1"/>
    <cellStyle name="Comma [0] 4066" xfId="10136" hidden="1"/>
    <cellStyle name="Comma [0] 4066" xfId="39558" hidden="1"/>
    <cellStyle name="Comma [0] 4067" xfId="10203" hidden="1"/>
    <cellStyle name="Comma [0] 4067" xfId="39625" hidden="1"/>
    <cellStyle name="Comma [0] 4068" xfId="10160" hidden="1"/>
    <cellStyle name="Comma [0] 4068" xfId="39582" hidden="1"/>
    <cellStyle name="Comma [0] 4069" xfId="10194" hidden="1"/>
    <cellStyle name="Comma [0] 4069" xfId="39616" hidden="1"/>
    <cellStyle name="Comma [0] 407" xfId="2947" hidden="1"/>
    <cellStyle name="Comma [0] 407" xfId="32370" hidden="1"/>
    <cellStyle name="Comma [0] 4070" xfId="10207" hidden="1"/>
    <cellStyle name="Comma [0] 4070" xfId="39629" hidden="1"/>
    <cellStyle name="Comma [0] 4071" xfId="10209" hidden="1"/>
    <cellStyle name="Comma [0] 4071" xfId="39631" hidden="1"/>
    <cellStyle name="Comma [0] 4072" xfId="10077" hidden="1"/>
    <cellStyle name="Comma [0] 4072" xfId="39499" hidden="1"/>
    <cellStyle name="Comma [0] 4073" xfId="10197" hidden="1"/>
    <cellStyle name="Comma [0] 4073" xfId="39619" hidden="1"/>
    <cellStyle name="Comma [0] 4074" xfId="10137" hidden="1"/>
    <cellStyle name="Comma [0] 4074" xfId="39559" hidden="1"/>
    <cellStyle name="Comma [0] 4075" xfId="10171" hidden="1"/>
    <cellStyle name="Comma [0] 4075" xfId="39593" hidden="1"/>
    <cellStyle name="Comma [0] 4076" xfId="10184" hidden="1"/>
    <cellStyle name="Comma [0] 4076" xfId="39606" hidden="1"/>
    <cellStyle name="Comma [0] 4077" xfId="10212" hidden="1"/>
    <cellStyle name="Comma [0] 4077" xfId="39634" hidden="1"/>
    <cellStyle name="Comma [0] 4078" xfId="10175" hidden="1"/>
    <cellStyle name="Comma [0] 4078" xfId="39597" hidden="1"/>
    <cellStyle name="Comma [0] 4079" xfId="10135" hidden="1"/>
    <cellStyle name="Comma [0] 4079" xfId="39557" hidden="1"/>
    <cellStyle name="Comma [0] 408" xfId="2898" hidden="1"/>
    <cellStyle name="Comma [0] 408" xfId="32321" hidden="1"/>
    <cellStyle name="Comma [0] 4080" xfId="10214" hidden="1"/>
    <cellStyle name="Comma [0] 4080" xfId="39636" hidden="1"/>
    <cellStyle name="Comma [0] 4081" xfId="10216" hidden="1"/>
    <cellStyle name="Comma [0] 4081" xfId="39638" hidden="1"/>
    <cellStyle name="Comma [0] 4082" xfId="10273" hidden="1"/>
    <cellStyle name="Comma [0] 4082" xfId="39695" hidden="1"/>
    <cellStyle name="Comma [0] 4083" xfId="10292" hidden="1"/>
    <cellStyle name="Comma [0] 4083" xfId="39714" hidden="1"/>
    <cellStyle name="Comma [0] 4084" xfId="10299" hidden="1"/>
    <cellStyle name="Comma [0] 4084" xfId="39721" hidden="1"/>
    <cellStyle name="Comma [0] 4085" xfId="10306" hidden="1"/>
    <cellStyle name="Comma [0] 4085" xfId="39728" hidden="1"/>
    <cellStyle name="Comma [0] 4086" xfId="10311" hidden="1"/>
    <cellStyle name="Comma [0] 4086" xfId="39733" hidden="1"/>
    <cellStyle name="Comma [0] 4087" xfId="10298" hidden="1"/>
    <cellStyle name="Comma [0] 4087" xfId="39720" hidden="1"/>
    <cellStyle name="Comma [0] 4088" xfId="10303" hidden="1"/>
    <cellStyle name="Comma [0] 4088" xfId="39725" hidden="1"/>
    <cellStyle name="Comma [0] 4089" xfId="10315" hidden="1"/>
    <cellStyle name="Comma [0] 4089" xfId="39737" hidden="1"/>
    <cellStyle name="Comma [0] 409" xfId="1327" hidden="1"/>
    <cellStyle name="Comma [0] 409" xfId="30750" hidden="1"/>
    <cellStyle name="Comma [0] 4090" xfId="10317" hidden="1"/>
    <cellStyle name="Comma [0] 4090" xfId="39739" hidden="1"/>
    <cellStyle name="Comma [0] 4091" xfId="10288" hidden="1"/>
    <cellStyle name="Comma [0] 4091" xfId="39710" hidden="1"/>
    <cellStyle name="Comma [0] 4092" xfId="10277" hidden="1"/>
    <cellStyle name="Comma [0] 4092" xfId="39699" hidden="1"/>
    <cellStyle name="Comma [0] 4093" xfId="10328" hidden="1"/>
    <cellStyle name="Comma [0] 4093" xfId="39750" hidden="1"/>
    <cellStyle name="Comma [0] 4094" xfId="10337" hidden="1"/>
    <cellStyle name="Comma [0] 4094" xfId="39759" hidden="1"/>
    <cellStyle name="Comma [0] 4095" xfId="10348" hidden="1"/>
    <cellStyle name="Comma [0] 4095" xfId="39770" hidden="1"/>
    <cellStyle name="Comma [0] 4096" xfId="10354" hidden="1"/>
    <cellStyle name="Comma [0] 4096" xfId="39776" hidden="1"/>
    <cellStyle name="Comma [0] 4097" xfId="10336" hidden="1"/>
    <cellStyle name="Comma [0] 4097" xfId="39758" hidden="1"/>
    <cellStyle name="Comma [0] 4098" xfId="10346" hidden="1"/>
    <cellStyle name="Comma [0] 4098" xfId="39768" hidden="1"/>
    <cellStyle name="Comma [0] 4099" xfId="10366" hidden="1"/>
    <cellStyle name="Comma [0] 4099" xfId="39788" hidden="1"/>
    <cellStyle name="Comma [0] 41" xfId="2098" hidden="1"/>
    <cellStyle name="Comma [0] 41" xfId="31521" hidden="1"/>
    <cellStyle name="Comma [0] 410" xfId="2901" hidden="1"/>
    <cellStyle name="Comma [0] 410" xfId="32324" hidden="1"/>
    <cellStyle name="Comma [0] 4100" xfId="10368" hidden="1"/>
    <cellStyle name="Comma [0] 4100" xfId="39790" hidden="1"/>
    <cellStyle name="Comma [0] 4101" xfId="10319" hidden="1"/>
    <cellStyle name="Comma [0] 4101" xfId="39741" hidden="1"/>
    <cellStyle name="Comma [0] 4102" xfId="10280" hidden="1"/>
    <cellStyle name="Comma [0] 4102" xfId="39702" hidden="1"/>
    <cellStyle name="Comma [0] 4103" xfId="10322" hidden="1"/>
    <cellStyle name="Comma [0] 4103" xfId="39744" hidden="1"/>
    <cellStyle name="Comma [0] 4104" xfId="10285" hidden="1"/>
    <cellStyle name="Comma [0] 4104" xfId="39707" hidden="1"/>
    <cellStyle name="Comma [0] 4105" xfId="10287" hidden="1"/>
    <cellStyle name="Comma [0] 4105" xfId="39709" hidden="1"/>
    <cellStyle name="Comma [0] 4106" xfId="10373" hidden="1"/>
    <cellStyle name="Comma [0] 4106" xfId="39795" hidden="1"/>
    <cellStyle name="Comma [0] 4107" xfId="10276" hidden="1"/>
    <cellStyle name="Comma [0] 4107" xfId="39698" hidden="1"/>
    <cellStyle name="Comma [0] 4108" xfId="10284" hidden="1"/>
    <cellStyle name="Comma [0] 4108" xfId="39706" hidden="1"/>
    <cellStyle name="Comma [0] 4109" xfId="10385" hidden="1"/>
    <cellStyle name="Comma [0] 4109" xfId="39807" hidden="1"/>
    <cellStyle name="Comma [0] 411" xfId="1298" hidden="1"/>
    <cellStyle name="Comma [0] 411" xfId="30721" hidden="1"/>
    <cellStyle name="Comma [0] 4110" xfId="10387" hidden="1"/>
    <cellStyle name="Comma [0] 4110" xfId="39809" hidden="1"/>
    <cellStyle name="Comma [0] 4111" xfId="10376" hidden="1"/>
    <cellStyle name="Comma [0] 4111" xfId="39798" hidden="1"/>
    <cellStyle name="Comma [0] 4112" xfId="10384" hidden="1"/>
    <cellStyle name="Comma [0] 4112" xfId="39806" hidden="1"/>
    <cellStyle name="Comma [0] 4113" xfId="10282" hidden="1"/>
    <cellStyle name="Comma [0] 4113" xfId="39704" hidden="1"/>
    <cellStyle name="Comma [0] 4114" xfId="10370" hidden="1"/>
    <cellStyle name="Comma [0] 4114" xfId="39792" hidden="1"/>
    <cellStyle name="Comma [0] 4115" xfId="10403" hidden="1"/>
    <cellStyle name="Comma [0] 4115" xfId="39825" hidden="1"/>
    <cellStyle name="Comma [0] 4116" xfId="10411" hidden="1"/>
    <cellStyle name="Comma [0] 4116" xfId="39833" hidden="1"/>
    <cellStyle name="Comma [0] 4117" xfId="10320" hidden="1"/>
    <cellStyle name="Comma [0] 4117" xfId="39742" hidden="1"/>
    <cellStyle name="Comma [0] 4118" xfId="10399" hidden="1"/>
    <cellStyle name="Comma [0] 4118" xfId="39821" hidden="1"/>
    <cellStyle name="Comma [0] 4119" xfId="10420" hidden="1"/>
    <cellStyle name="Comma [0] 4119" xfId="39842" hidden="1"/>
    <cellStyle name="Comma [0] 412" xfId="1300" hidden="1"/>
    <cellStyle name="Comma [0] 412" xfId="30723" hidden="1"/>
    <cellStyle name="Comma [0] 4120" xfId="10422" hidden="1"/>
    <cellStyle name="Comma [0] 4120" xfId="39844" hidden="1"/>
    <cellStyle name="Comma [0] 4121" xfId="10381" hidden="1"/>
    <cellStyle name="Comma [0] 4121" xfId="39803" hidden="1"/>
    <cellStyle name="Comma [0] 4122" xfId="10326" hidden="1"/>
    <cellStyle name="Comma [0] 4122" xfId="39748" hidden="1"/>
    <cellStyle name="Comma [0] 4123" xfId="10379" hidden="1"/>
    <cellStyle name="Comma [0] 4123" xfId="39801" hidden="1"/>
    <cellStyle name="Comma [0] 4124" xfId="10363" hidden="1"/>
    <cellStyle name="Comma [0] 4124" xfId="39785" hidden="1"/>
    <cellStyle name="Comma [0] 4125" xfId="10359" hidden="1"/>
    <cellStyle name="Comma [0] 4125" xfId="39781" hidden="1"/>
    <cellStyle name="Comma [0] 4126" xfId="10430" hidden="1"/>
    <cellStyle name="Comma [0] 4126" xfId="39852" hidden="1"/>
    <cellStyle name="Comma [0] 4127" xfId="10296" hidden="1"/>
    <cellStyle name="Comma [0] 4127" xfId="39718" hidden="1"/>
    <cellStyle name="Comma [0] 4128" xfId="10289" hidden="1"/>
    <cellStyle name="Comma [0] 4128" xfId="39711" hidden="1"/>
    <cellStyle name="Comma [0] 4129" xfId="10438" hidden="1"/>
    <cellStyle name="Comma [0] 4129" xfId="39860" hidden="1"/>
    <cellStyle name="Comma [0] 413" xfId="2952" hidden="1"/>
    <cellStyle name="Comma [0] 413" xfId="32375" hidden="1"/>
    <cellStyle name="Comma [0] 4130" xfId="10440" hidden="1"/>
    <cellStyle name="Comma [0] 4130" xfId="39862" hidden="1"/>
    <cellStyle name="Comma [0] 4131" xfId="10389" hidden="1"/>
    <cellStyle name="Comma [0] 4131" xfId="39811" hidden="1"/>
    <cellStyle name="Comma [0] 4132" xfId="10365" hidden="1"/>
    <cellStyle name="Comma [0] 4132" xfId="39787" hidden="1"/>
    <cellStyle name="Comma [0] 4133" xfId="10400" hidden="1"/>
    <cellStyle name="Comma [0] 4133" xfId="39822" hidden="1"/>
    <cellStyle name="Comma [0] 4134" xfId="10332" hidden="1"/>
    <cellStyle name="Comma [0] 4134" xfId="39754" hidden="1"/>
    <cellStyle name="Comma [0] 4135" xfId="10402" hidden="1"/>
    <cellStyle name="Comma [0] 4135" xfId="39824" hidden="1"/>
    <cellStyle name="Comma [0] 4136" xfId="10447" hidden="1"/>
    <cellStyle name="Comma [0] 4136" xfId="39869" hidden="1"/>
    <cellStyle name="Comma [0] 4137" xfId="10390" hidden="1"/>
    <cellStyle name="Comma [0] 4137" xfId="39812" hidden="1"/>
    <cellStyle name="Comma [0] 4138" xfId="10347" hidden="1"/>
    <cellStyle name="Comma [0] 4138" xfId="39769" hidden="1"/>
    <cellStyle name="Comma [0] 4139" xfId="10453" hidden="1"/>
    <cellStyle name="Comma [0] 4139" xfId="39875" hidden="1"/>
    <cellStyle name="Comma [0] 414" xfId="2023" hidden="1"/>
    <cellStyle name="Comma [0] 414" xfId="31446" hidden="1"/>
    <cellStyle name="Comma [0] 4140" xfId="10455" hidden="1"/>
    <cellStyle name="Comma [0] 4140" xfId="39877" hidden="1"/>
    <cellStyle name="Comma [0] 4141" xfId="10408" hidden="1"/>
    <cellStyle name="Comma [0] 4141" xfId="39830" hidden="1"/>
    <cellStyle name="Comma [0] 4142" xfId="10414" hidden="1"/>
    <cellStyle name="Comma [0] 4142" xfId="39836" hidden="1"/>
    <cellStyle name="Comma [0] 4143" xfId="10295" hidden="1"/>
    <cellStyle name="Comma [0] 4143" xfId="39717" hidden="1"/>
    <cellStyle name="Comma [0] 4144" xfId="10364" hidden="1"/>
    <cellStyle name="Comma [0] 4144" xfId="39786" hidden="1"/>
    <cellStyle name="Comma [0] 4145" xfId="10372" hidden="1"/>
    <cellStyle name="Comma [0] 4145" xfId="39794" hidden="1"/>
    <cellStyle name="Comma [0] 4146" xfId="10461" hidden="1"/>
    <cellStyle name="Comma [0] 4146" xfId="39883" hidden="1"/>
    <cellStyle name="Comma [0] 4147" xfId="10375" hidden="1"/>
    <cellStyle name="Comma [0] 4147" xfId="39797" hidden="1"/>
    <cellStyle name="Comma [0] 4148" xfId="10335" hidden="1"/>
    <cellStyle name="Comma [0] 4148" xfId="39757" hidden="1"/>
    <cellStyle name="Comma [0] 4149" xfId="10466" hidden="1"/>
    <cellStyle name="Comma [0] 4149" xfId="39888" hidden="1"/>
    <cellStyle name="Comma [0] 415" xfId="1437" hidden="1"/>
    <cellStyle name="Comma [0] 415" xfId="30860" hidden="1"/>
    <cellStyle name="Comma [0] 4150" xfId="10468" hidden="1"/>
    <cellStyle name="Comma [0] 4150" xfId="39890" hidden="1"/>
    <cellStyle name="Comma [0] 4151" xfId="10427" hidden="1"/>
    <cellStyle name="Comma [0] 4151" xfId="39849" hidden="1"/>
    <cellStyle name="Comma [0] 4152" xfId="10433" hidden="1"/>
    <cellStyle name="Comma [0] 4152" xfId="39855" hidden="1"/>
    <cellStyle name="Comma [0] 4153" xfId="10334" hidden="1"/>
    <cellStyle name="Comma [0] 4153" xfId="39756" hidden="1"/>
    <cellStyle name="Comma [0] 4154" xfId="10415" hidden="1"/>
    <cellStyle name="Comma [0] 4154" xfId="39837" hidden="1"/>
    <cellStyle name="Comma [0] 4155" xfId="10394" hidden="1"/>
    <cellStyle name="Comma [0] 4155" xfId="39816" hidden="1"/>
    <cellStyle name="Comma [0] 4156" xfId="10472" hidden="1"/>
    <cellStyle name="Comma [0] 4156" xfId="39894" hidden="1"/>
    <cellStyle name="Comma [0] 4157" xfId="10413" hidden="1"/>
    <cellStyle name="Comma [0] 4157" xfId="39835" hidden="1"/>
    <cellStyle name="Comma [0] 4158" xfId="10351" hidden="1"/>
    <cellStyle name="Comma [0] 4158" xfId="39773" hidden="1"/>
    <cellStyle name="Comma [0] 4159" xfId="10479" hidden="1"/>
    <cellStyle name="Comma [0] 4159" xfId="39901" hidden="1"/>
    <cellStyle name="Comma [0] 416" xfId="2964" hidden="1"/>
    <cellStyle name="Comma [0] 416" xfId="32387" hidden="1"/>
    <cellStyle name="Comma [0] 4160" xfId="10481" hidden="1"/>
    <cellStyle name="Comma [0] 4160" xfId="39903" hidden="1"/>
    <cellStyle name="Comma [0] 4161" xfId="10445" hidden="1"/>
    <cellStyle name="Comma [0] 4161" xfId="39867" hidden="1"/>
    <cellStyle name="Comma [0] 4162" xfId="10450" hidden="1"/>
    <cellStyle name="Comma [0] 4162" xfId="39872" hidden="1"/>
    <cellStyle name="Comma [0] 4163" xfId="10279" hidden="1"/>
    <cellStyle name="Comma [0] 4163" xfId="39701" hidden="1"/>
    <cellStyle name="Comma [0] 4164" xfId="10434" hidden="1"/>
    <cellStyle name="Comma [0] 4164" xfId="39856" hidden="1"/>
    <cellStyle name="Comma [0] 4165" xfId="10339" hidden="1"/>
    <cellStyle name="Comma [0] 4165" xfId="39761" hidden="1"/>
    <cellStyle name="Comma [0] 4166" xfId="10485" hidden="1"/>
    <cellStyle name="Comma [0] 4166" xfId="39907" hidden="1"/>
    <cellStyle name="Comma [0] 4167" xfId="10432" hidden="1"/>
    <cellStyle name="Comma [0] 4167" xfId="39854" hidden="1"/>
    <cellStyle name="Comma [0] 4168" xfId="10371" hidden="1"/>
    <cellStyle name="Comma [0] 4168" xfId="39793" hidden="1"/>
    <cellStyle name="Comma [0] 4169" xfId="10489" hidden="1"/>
    <cellStyle name="Comma [0] 4169" xfId="39911" hidden="1"/>
    <cellStyle name="Comma [0] 417" xfId="2966" hidden="1"/>
    <cellStyle name="Comma [0] 417" xfId="32389" hidden="1"/>
    <cellStyle name="Comma [0] 4170" xfId="10491" hidden="1"/>
    <cellStyle name="Comma [0] 4170" xfId="39913" hidden="1"/>
    <cellStyle name="Comma [0] 4171" xfId="10459" hidden="1"/>
    <cellStyle name="Comma [0] 4171" xfId="39881" hidden="1"/>
    <cellStyle name="Comma [0] 4172" xfId="10463" hidden="1"/>
    <cellStyle name="Comma [0] 4172" xfId="39885" hidden="1"/>
    <cellStyle name="Comma [0] 4173" xfId="10353" hidden="1"/>
    <cellStyle name="Comma [0] 4173" xfId="39775" hidden="1"/>
    <cellStyle name="Comma [0] 4174" xfId="10451" hidden="1"/>
    <cellStyle name="Comma [0] 4174" xfId="39873" hidden="1"/>
    <cellStyle name="Comma [0] 4175" xfId="10343" hidden="1"/>
    <cellStyle name="Comma [0] 4175" xfId="39765" hidden="1"/>
    <cellStyle name="Comma [0] 4176" xfId="10495" hidden="1"/>
    <cellStyle name="Comma [0] 4176" xfId="39917" hidden="1"/>
    <cellStyle name="Comma [0] 4177" xfId="10449" hidden="1"/>
    <cellStyle name="Comma [0] 4177" xfId="39871" hidden="1"/>
    <cellStyle name="Comma [0] 4178" xfId="10418" hidden="1"/>
    <cellStyle name="Comma [0] 4178" xfId="39840" hidden="1"/>
    <cellStyle name="Comma [0] 4179" xfId="10499" hidden="1"/>
    <cellStyle name="Comma [0] 4179" xfId="39921" hidden="1"/>
    <cellStyle name="Comma [0] 418" xfId="2955" hidden="1"/>
    <cellStyle name="Comma [0] 418" xfId="32378" hidden="1"/>
    <cellStyle name="Comma [0] 4180" xfId="10501" hidden="1"/>
    <cellStyle name="Comma [0] 4180" xfId="39923" hidden="1"/>
    <cellStyle name="Comma [0] 4181" xfId="10487" hidden="1"/>
    <cellStyle name="Comma [0] 4181" xfId="39909" hidden="1"/>
    <cellStyle name="Comma [0] 4182" xfId="10474" hidden="1"/>
    <cellStyle name="Comma [0] 4182" xfId="39896" hidden="1"/>
    <cellStyle name="Comma [0] 4183" xfId="10498" hidden="1"/>
    <cellStyle name="Comma [0] 4183" xfId="39920" hidden="1"/>
    <cellStyle name="Comma [0] 4184" xfId="10464" hidden="1"/>
    <cellStyle name="Comma [0] 4184" xfId="39886" hidden="1"/>
    <cellStyle name="Comma [0] 4185" xfId="10436" hidden="1"/>
    <cellStyle name="Comma [0] 4185" xfId="39858" hidden="1"/>
    <cellStyle name="Comma [0] 4186" xfId="10503" hidden="1"/>
    <cellStyle name="Comma [0] 4186" xfId="39925" hidden="1"/>
    <cellStyle name="Comma [0] 4187" xfId="10460" hidden="1"/>
    <cellStyle name="Comma [0] 4187" xfId="39882" hidden="1"/>
    <cellStyle name="Comma [0] 4188" xfId="10494" hidden="1"/>
    <cellStyle name="Comma [0] 4188" xfId="39916" hidden="1"/>
    <cellStyle name="Comma [0] 4189" xfId="10507" hidden="1"/>
    <cellStyle name="Comma [0] 4189" xfId="39929" hidden="1"/>
    <cellStyle name="Comma [0] 419" xfId="2963" hidden="1"/>
    <cellStyle name="Comma [0] 419" xfId="32386" hidden="1"/>
    <cellStyle name="Comma [0] 4190" xfId="10509" hidden="1"/>
    <cellStyle name="Comma [0] 4190" xfId="39931" hidden="1"/>
    <cellStyle name="Comma [0] 4191" xfId="10377" hidden="1"/>
    <cellStyle name="Comma [0] 4191" xfId="39799" hidden="1"/>
    <cellStyle name="Comma [0] 4192" xfId="10497" hidden="1"/>
    <cellStyle name="Comma [0] 4192" xfId="39919" hidden="1"/>
    <cellStyle name="Comma [0] 4193" xfId="10437" hidden="1"/>
    <cellStyle name="Comma [0] 4193" xfId="39859" hidden="1"/>
    <cellStyle name="Comma [0] 4194" xfId="10471" hidden="1"/>
    <cellStyle name="Comma [0] 4194" xfId="39893" hidden="1"/>
    <cellStyle name="Comma [0] 4195" xfId="10484" hidden="1"/>
    <cellStyle name="Comma [0] 4195" xfId="39906" hidden="1"/>
    <cellStyle name="Comma [0] 4196" xfId="10512" hidden="1"/>
    <cellStyle name="Comma [0] 4196" xfId="39934" hidden="1"/>
    <cellStyle name="Comma [0] 4197" xfId="10475" hidden="1"/>
    <cellStyle name="Comma [0] 4197" xfId="39897" hidden="1"/>
    <cellStyle name="Comma [0] 4198" xfId="10435" hidden="1"/>
    <cellStyle name="Comma [0] 4198" xfId="39857" hidden="1"/>
    <cellStyle name="Comma [0] 4199" xfId="10515" hidden="1"/>
    <cellStyle name="Comma [0] 4199" xfId="39937" hidden="1"/>
    <cellStyle name="Comma [0] 42" xfId="2072" hidden="1"/>
    <cellStyle name="Comma [0] 42" xfId="31495" hidden="1"/>
    <cellStyle name="Comma [0] 420" xfId="1297" hidden="1"/>
    <cellStyle name="Comma [0] 420" xfId="30720" hidden="1"/>
    <cellStyle name="Comma [0] 4200" xfId="10517" hidden="1"/>
    <cellStyle name="Comma [0] 4200" xfId="39939" hidden="1"/>
    <cellStyle name="Comma [0] 4201" xfId="10236" hidden="1"/>
    <cellStyle name="Comma [0] 4201" xfId="39658" hidden="1"/>
    <cellStyle name="Comma [0] 4202" xfId="10218" hidden="1"/>
    <cellStyle name="Comma [0] 4202" xfId="39640" hidden="1"/>
    <cellStyle name="Comma [0] 4203" xfId="10521" hidden="1"/>
    <cellStyle name="Comma [0] 4203" xfId="39943" hidden="1"/>
    <cellStyle name="Comma [0] 4204" xfId="10528" hidden="1"/>
    <cellStyle name="Comma [0] 4204" xfId="39950" hidden="1"/>
    <cellStyle name="Comma [0] 4205" xfId="10530" hidden="1"/>
    <cellStyle name="Comma [0] 4205" xfId="39952" hidden="1"/>
    <cellStyle name="Comma [0] 4206" xfId="10520" hidden="1"/>
    <cellStyle name="Comma [0] 4206" xfId="39942" hidden="1"/>
    <cellStyle name="Comma [0] 4207" xfId="10526" hidden="1"/>
    <cellStyle name="Comma [0] 4207" xfId="39948" hidden="1"/>
    <cellStyle name="Comma [0] 4208" xfId="10533" hidden="1"/>
    <cellStyle name="Comma [0] 4208" xfId="39955" hidden="1"/>
    <cellStyle name="Comma [0] 4209" xfId="10535" hidden="1"/>
    <cellStyle name="Comma [0] 4209" xfId="39957" hidden="1"/>
    <cellStyle name="Comma [0] 421" xfId="2949" hidden="1"/>
    <cellStyle name="Comma [0] 421" xfId="32372" hidden="1"/>
    <cellStyle name="Comma [0] 4210" xfId="10310" hidden="1"/>
    <cellStyle name="Comma [0] 4210" xfId="39732" hidden="1"/>
    <cellStyle name="Comma [0] 4211" xfId="10266" hidden="1"/>
    <cellStyle name="Comma [0] 4211" xfId="39688" hidden="1"/>
    <cellStyle name="Comma [0] 4212" xfId="10546" hidden="1"/>
    <cellStyle name="Comma [0] 4212" xfId="39968" hidden="1"/>
    <cellStyle name="Comma [0] 4213" xfId="10555" hidden="1"/>
    <cellStyle name="Comma [0] 4213" xfId="39977" hidden="1"/>
    <cellStyle name="Comma [0] 4214" xfId="10566" hidden="1"/>
    <cellStyle name="Comma [0] 4214" xfId="39988" hidden="1"/>
    <cellStyle name="Comma [0] 4215" xfId="10572" hidden="1"/>
    <cellStyle name="Comma [0] 4215" xfId="39994" hidden="1"/>
    <cellStyle name="Comma [0] 4216" xfId="10554" hidden="1"/>
    <cellStyle name="Comma [0] 4216" xfId="39976" hidden="1"/>
    <cellStyle name="Comma [0] 4217" xfId="10564" hidden="1"/>
    <cellStyle name="Comma [0] 4217" xfId="39986" hidden="1"/>
    <cellStyle name="Comma [0] 4218" xfId="10584" hidden="1"/>
    <cellStyle name="Comma [0] 4218" xfId="40006" hidden="1"/>
    <cellStyle name="Comma [0] 4219" xfId="10586" hidden="1"/>
    <cellStyle name="Comma [0] 4219" xfId="40008" hidden="1"/>
    <cellStyle name="Comma [0] 422" xfId="2982" hidden="1"/>
    <cellStyle name="Comma [0] 422" xfId="32405" hidden="1"/>
    <cellStyle name="Comma [0] 4220" xfId="10537" hidden="1"/>
    <cellStyle name="Comma [0] 4220" xfId="39959" hidden="1"/>
    <cellStyle name="Comma [0] 4221" xfId="10231" hidden="1"/>
    <cellStyle name="Comma [0] 4221" xfId="39653" hidden="1"/>
    <cellStyle name="Comma [0] 4222" xfId="10540" hidden="1"/>
    <cellStyle name="Comma [0] 4222" xfId="39962" hidden="1"/>
    <cellStyle name="Comma [0] 4223" xfId="10265" hidden="1"/>
    <cellStyle name="Comma [0] 4223" xfId="39687" hidden="1"/>
    <cellStyle name="Comma [0] 4224" xfId="10264" hidden="1"/>
    <cellStyle name="Comma [0] 4224" xfId="39686" hidden="1"/>
    <cellStyle name="Comma [0] 4225" xfId="10591" hidden="1"/>
    <cellStyle name="Comma [0] 4225" xfId="40013" hidden="1"/>
    <cellStyle name="Comma [0] 4226" xfId="10233" hidden="1"/>
    <cellStyle name="Comma [0] 4226" xfId="39655" hidden="1"/>
    <cellStyle name="Comma [0] 4227" xfId="10267" hidden="1"/>
    <cellStyle name="Comma [0] 4227" xfId="39689" hidden="1"/>
    <cellStyle name="Comma [0] 4228" xfId="10603" hidden="1"/>
    <cellStyle name="Comma [0] 4228" xfId="40025" hidden="1"/>
    <cellStyle name="Comma [0] 4229" xfId="10605" hidden="1"/>
    <cellStyle name="Comma [0] 4229" xfId="40027" hidden="1"/>
    <cellStyle name="Comma [0] 423" xfId="2990" hidden="1"/>
    <cellStyle name="Comma [0] 423" xfId="32413" hidden="1"/>
    <cellStyle name="Comma [0] 4230" xfId="10594" hidden="1"/>
    <cellStyle name="Comma [0] 4230" xfId="40016" hidden="1"/>
    <cellStyle name="Comma [0] 4231" xfId="10602" hidden="1"/>
    <cellStyle name="Comma [0] 4231" xfId="40024" hidden="1"/>
    <cellStyle name="Comma [0] 4232" xfId="10229" hidden="1"/>
    <cellStyle name="Comma [0] 4232" xfId="39651" hidden="1"/>
    <cellStyle name="Comma [0] 4233" xfId="10588" hidden="1"/>
    <cellStyle name="Comma [0] 4233" xfId="40010" hidden="1"/>
    <cellStyle name="Comma [0] 4234" xfId="10621" hidden="1"/>
    <cellStyle name="Comma [0] 4234" xfId="40043" hidden="1"/>
    <cellStyle name="Comma [0] 4235" xfId="10629" hidden="1"/>
    <cellStyle name="Comma [0] 4235" xfId="40051" hidden="1"/>
    <cellStyle name="Comma [0] 4236" xfId="10538" hidden="1"/>
    <cellStyle name="Comma [0] 4236" xfId="39960" hidden="1"/>
    <cellStyle name="Comma [0] 4237" xfId="10617" hidden="1"/>
    <cellStyle name="Comma [0] 4237" xfId="40039" hidden="1"/>
    <cellStyle name="Comma [0] 4238" xfId="10638" hidden="1"/>
    <cellStyle name="Comma [0] 4238" xfId="40060" hidden="1"/>
    <cellStyle name="Comma [0] 4239" xfId="10640" hidden="1"/>
    <cellStyle name="Comma [0] 4239" xfId="40062" hidden="1"/>
    <cellStyle name="Comma [0] 424" xfId="2899" hidden="1"/>
    <cellStyle name="Comma [0] 424" xfId="32322" hidden="1"/>
    <cellStyle name="Comma [0] 4240" xfId="10599" hidden="1"/>
    <cellStyle name="Comma [0] 4240" xfId="40021" hidden="1"/>
    <cellStyle name="Comma [0] 4241" xfId="10544" hidden="1"/>
    <cellStyle name="Comma [0] 4241" xfId="39966" hidden="1"/>
    <cellStyle name="Comma [0] 4242" xfId="10597" hidden="1"/>
    <cellStyle name="Comma [0] 4242" xfId="40019" hidden="1"/>
    <cellStyle name="Comma [0] 4243" xfId="10581" hidden="1"/>
    <cellStyle name="Comma [0] 4243" xfId="40003" hidden="1"/>
    <cellStyle name="Comma [0] 4244" xfId="10577" hidden="1"/>
    <cellStyle name="Comma [0] 4244" xfId="39999" hidden="1"/>
    <cellStyle name="Comma [0] 4245" xfId="10648" hidden="1"/>
    <cellStyle name="Comma [0] 4245" xfId="40070" hidden="1"/>
    <cellStyle name="Comma [0] 4246" xfId="10221" hidden="1"/>
    <cellStyle name="Comma [0] 4246" xfId="39643" hidden="1"/>
    <cellStyle name="Comma [0] 4247" xfId="10309" hidden="1"/>
    <cellStyle name="Comma [0] 4247" xfId="39731" hidden="1"/>
    <cellStyle name="Comma [0] 4248" xfId="10656" hidden="1"/>
    <cellStyle name="Comma [0] 4248" xfId="40078" hidden="1"/>
    <cellStyle name="Comma [0] 4249" xfId="10658" hidden="1"/>
    <cellStyle name="Comma [0] 4249" xfId="40080" hidden="1"/>
    <cellStyle name="Comma [0] 425" xfId="2978" hidden="1"/>
    <cellStyle name="Comma [0] 425" xfId="32401" hidden="1"/>
    <cellStyle name="Comma [0] 4250" xfId="10607" hidden="1"/>
    <cellStyle name="Comma [0] 4250" xfId="40029" hidden="1"/>
    <cellStyle name="Comma [0] 4251" xfId="10583" hidden="1"/>
    <cellStyle name="Comma [0] 4251" xfId="40005" hidden="1"/>
    <cellStyle name="Comma [0] 4252" xfId="10618" hidden="1"/>
    <cellStyle name="Comma [0] 4252" xfId="40040" hidden="1"/>
    <cellStyle name="Comma [0] 4253" xfId="10550" hidden="1"/>
    <cellStyle name="Comma [0] 4253" xfId="39972" hidden="1"/>
    <cellStyle name="Comma [0] 4254" xfId="10620" hidden="1"/>
    <cellStyle name="Comma [0] 4254" xfId="40042" hidden="1"/>
    <cellStyle name="Comma [0] 4255" xfId="10665" hidden="1"/>
    <cellStyle name="Comma [0] 4255" xfId="40087" hidden="1"/>
    <cellStyle name="Comma [0] 4256" xfId="10608" hidden="1"/>
    <cellStyle name="Comma [0] 4256" xfId="40030" hidden="1"/>
    <cellStyle name="Comma [0] 4257" xfId="10565" hidden="1"/>
    <cellStyle name="Comma [0] 4257" xfId="39987" hidden="1"/>
    <cellStyle name="Comma [0] 4258" xfId="10671" hidden="1"/>
    <cellStyle name="Comma [0] 4258" xfId="40093" hidden="1"/>
    <cellStyle name="Comma [0] 4259" xfId="10673" hidden="1"/>
    <cellStyle name="Comma [0] 4259" xfId="40095" hidden="1"/>
    <cellStyle name="Comma [0] 426" xfId="2999" hidden="1"/>
    <cellStyle name="Comma [0] 426" xfId="32422" hidden="1"/>
    <cellStyle name="Comma [0] 4260" xfId="10626" hidden="1"/>
    <cellStyle name="Comma [0] 4260" xfId="40048" hidden="1"/>
    <cellStyle name="Comma [0] 4261" xfId="10632" hidden="1"/>
    <cellStyle name="Comma [0] 4261" xfId="40054" hidden="1"/>
    <cellStyle name="Comma [0] 4262" xfId="10258" hidden="1"/>
    <cellStyle name="Comma [0] 4262" xfId="39680" hidden="1"/>
    <cellStyle name="Comma [0] 4263" xfId="10582" hidden="1"/>
    <cellStyle name="Comma [0] 4263" xfId="40004" hidden="1"/>
    <cellStyle name="Comma [0] 4264" xfId="10590" hidden="1"/>
    <cellStyle name="Comma [0] 4264" xfId="40012" hidden="1"/>
    <cellStyle name="Comma [0] 4265" xfId="10679" hidden="1"/>
    <cellStyle name="Comma [0] 4265" xfId="40101" hidden="1"/>
    <cellStyle name="Comma [0] 4266" xfId="10593" hidden="1"/>
    <cellStyle name="Comma [0] 4266" xfId="40015" hidden="1"/>
    <cellStyle name="Comma [0] 4267" xfId="10553" hidden="1"/>
    <cellStyle name="Comma [0] 4267" xfId="39975" hidden="1"/>
    <cellStyle name="Comma [0] 4268" xfId="10684" hidden="1"/>
    <cellStyle name="Comma [0] 4268" xfId="40106" hidden="1"/>
    <cellStyle name="Comma [0] 4269" xfId="10686" hidden="1"/>
    <cellStyle name="Comma [0] 4269" xfId="40108" hidden="1"/>
    <cellStyle name="Comma [0] 427" xfId="3001" hidden="1"/>
    <cellStyle name="Comma [0] 427" xfId="32424" hidden="1"/>
    <cellStyle name="Comma [0] 4270" xfId="10645" hidden="1"/>
    <cellStyle name="Comma [0] 4270" xfId="40067" hidden="1"/>
    <cellStyle name="Comma [0] 4271" xfId="10651" hidden="1"/>
    <cellStyle name="Comma [0] 4271" xfId="40073" hidden="1"/>
    <cellStyle name="Comma [0] 4272" xfId="10552" hidden="1"/>
    <cellStyle name="Comma [0] 4272" xfId="39974" hidden="1"/>
    <cellStyle name="Comma [0] 4273" xfId="10633" hidden="1"/>
    <cellStyle name="Comma [0] 4273" xfId="40055" hidden="1"/>
    <cellStyle name="Comma [0] 4274" xfId="10612" hidden="1"/>
    <cellStyle name="Comma [0] 4274" xfId="40034" hidden="1"/>
    <cellStyle name="Comma [0] 4275" xfId="10690" hidden="1"/>
    <cellStyle name="Comma [0] 4275" xfId="40112" hidden="1"/>
    <cellStyle name="Comma [0] 4276" xfId="10631" hidden="1"/>
    <cellStyle name="Comma [0] 4276" xfId="40053" hidden="1"/>
    <cellStyle name="Comma [0] 4277" xfId="10569" hidden="1"/>
    <cellStyle name="Comma [0] 4277" xfId="39991" hidden="1"/>
    <cellStyle name="Comma [0] 4278" xfId="10697" hidden="1"/>
    <cellStyle name="Comma [0] 4278" xfId="40119" hidden="1"/>
    <cellStyle name="Comma [0] 4279" xfId="10699" hidden="1"/>
    <cellStyle name="Comma [0] 4279" xfId="40121" hidden="1"/>
    <cellStyle name="Comma [0] 428" xfId="2960" hidden="1"/>
    <cellStyle name="Comma [0] 428" xfId="32383" hidden="1"/>
    <cellStyle name="Comma [0] 4280" xfId="10663" hidden="1"/>
    <cellStyle name="Comma [0] 4280" xfId="40085" hidden="1"/>
    <cellStyle name="Comma [0] 4281" xfId="10668" hidden="1"/>
    <cellStyle name="Comma [0] 4281" xfId="40090" hidden="1"/>
    <cellStyle name="Comma [0] 4282" xfId="10232" hidden="1"/>
    <cellStyle name="Comma [0] 4282" xfId="39654" hidden="1"/>
    <cellStyle name="Comma [0] 4283" xfId="10652" hidden="1"/>
    <cellStyle name="Comma [0] 4283" xfId="40074" hidden="1"/>
    <cellStyle name="Comma [0] 4284" xfId="10557" hidden="1"/>
    <cellStyle name="Comma [0] 4284" xfId="39979" hidden="1"/>
    <cellStyle name="Comma [0] 4285" xfId="10703" hidden="1"/>
    <cellStyle name="Comma [0] 4285" xfId="40125" hidden="1"/>
    <cellStyle name="Comma [0] 4286" xfId="10650" hidden="1"/>
    <cellStyle name="Comma [0] 4286" xfId="40072" hidden="1"/>
    <cellStyle name="Comma [0] 4287" xfId="10589" hidden="1"/>
    <cellStyle name="Comma [0] 4287" xfId="40011" hidden="1"/>
    <cellStyle name="Comma [0] 4288" xfId="10707" hidden="1"/>
    <cellStyle name="Comma [0] 4288" xfId="40129" hidden="1"/>
    <cellStyle name="Comma [0] 4289" xfId="10709" hidden="1"/>
    <cellStyle name="Comma [0] 4289" xfId="40131" hidden="1"/>
    <cellStyle name="Comma [0] 429" xfId="2905" hidden="1"/>
    <cellStyle name="Comma [0] 429" xfId="32328" hidden="1"/>
    <cellStyle name="Comma [0] 4290" xfId="10677" hidden="1"/>
    <cellStyle name="Comma [0] 4290" xfId="40099" hidden="1"/>
    <cellStyle name="Comma [0] 4291" xfId="10681" hidden="1"/>
    <cellStyle name="Comma [0] 4291" xfId="40103" hidden="1"/>
    <cellStyle name="Comma [0] 4292" xfId="10571" hidden="1"/>
    <cellStyle name="Comma [0] 4292" xfId="39993" hidden="1"/>
    <cellStyle name="Comma [0] 4293" xfId="10669" hidden="1"/>
    <cellStyle name="Comma [0] 4293" xfId="40091" hidden="1"/>
    <cellStyle name="Comma [0] 4294" xfId="10561" hidden="1"/>
    <cellStyle name="Comma [0] 4294" xfId="39983" hidden="1"/>
    <cellStyle name="Comma [0] 4295" xfId="10713" hidden="1"/>
    <cellStyle name="Comma [0] 4295" xfId="40135" hidden="1"/>
    <cellStyle name="Comma [0] 4296" xfId="10667" hidden="1"/>
    <cellStyle name="Comma [0] 4296" xfId="40089" hidden="1"/>
    <cellStyle name="Comma [0] 4297" xfId="10636" hidden="1"/>
    <cellStyle name="Comma [0] 4297" xfId="40058" hidden="1"/>
    <cellStyle name="Comma [0] 4298" xfId="10717" hidden="1"/>
    <cellStyle name="Comma [0] 4298" xfId="40139" hidden="1"/>
    <cellStyle name="Comma [0] 4299" xfId="10719" hidden="1"/>
    <cellStyle name="Comma [0] 4299" xfId="40141" hidden="1"/>
    <cellStyle name="Comma [0] 43" xfId="2263" hidden="1"/>
    <cellStyle name="Comma [0] 43" xfId="31686" hidden="1"/>
    <cellStyle name="Comma [0] 430" xfId="2958" hidden="1"/>
    <cellStyle name="Comma [0] 430" xfId="32381" hidden="1"/>
    <cellStyle name="Comma [0] 4300" xfId="10705" hidden="1"/>
    <cellStyle name="Comma [0] 4300" xfId="40127" hidden="1"/>
    <cellStyle name="Comma [0] 4301" xfId="10692" hidden="1"/>
    <cellStyle name="Comma [0] 4301" xfId="40114" hidden="1"/>
    <cellStyle name="Comma [0] 4302" xfId="10716" hidden="1"/>
    <cellStyle name="Comma [0] 4302" xfId="40138" hidden="1"/>
    <cellStyle name="Comma [0] 4303" xfId="10682" hidden="1"/>
    <cellStyle name="Comma [0] 4303" xfId="40104" hidden="1"/>
    <cellStyle name="Comma [0] 4304" xfId="10654" hidden="1"/>
    <cellStyle name="Comma [0] 4304" xfId="40076" hidden="1"/>
    <cellStyle name="Comma [0] 4305" xfId="10721" hidden="1"/>
    <cellStyle name="Comma [0] 4305" xfId="40143" hidden="1"/>
    <cellStyle name="Comma [0] 4306" xfId="10678" hidden="1"/>
    <cellStyle name="Comma [0] 4306" xfId="40100" hidden="1"/>
    <cellStyle name="Comma [0] 4307" xfId="10712" hidden="1"/>
    <cellStyle name="Comma [0] 4307" xfId="40134" hidden="1"/>
    <cellStyle name="Comma [0] 4308" xfId="10725" hidden="1"/>
    <cellStyle name="Comma [0] 4308" xfId="40147" hidden="1"/>
    <cellStyle name="Comma [0] 4309" xfId="10727" hidden="1"/>
    <cellStyle name="Comma [0] 4309" xfId="40149" hidden="1"/>
    <cellStyle name="Comma [0] 431" xfId="2942" hidden="1"/>
    <cellStyle name="Comma [0] 431" xfId="32365" hidden="1"/>
    <cellStyle name="Comma [0] 4310" xfId="10595" hidden="1"/>
    <cellStyle name="Comma [0] 4310" xfId="40017" hidden="1"/>
    <cellStyle name="Comma [0] 4311" xfId="10715" hidden="1"/>
    <cellStyle name="Comma [0] 4311" xfId="40137" hidden="1"/>
    <cellStyle name="Comma [0] 4312" xfId="10655" hidden="1"/>
    <cellStyle name="Comma [0] 4312" xfId="40077" hidden="1"/>
    <cellStyle name="Comma [0] 4313" xfId="10689" hidden="1"/>
    <cellStyle name="Comma [0] 4313" xfId="40111" hidden="1"/>
    <cellStyle name="Comma [0] 4314" xfId="10702" hidden="1"/>
    <cellStyle name="Comma [0] 4314" xfId="40124" hidden="1"/>
    <cellStyle name="Comma [0] 4315" xfId="10730" hidden="1"/>
    <cellStyle name="Comma [0] 4315" xfId="40152" hidden="1"/>
    <cellStyle name="Comma [0] 4316" xfId="10693" hidden="1"/>
    <cellStyle name="Comma [0] 4316" xfId="40115" hidden="1"/>
    <cellStyle name="Comma [0] 4317" xfId="10653" hidden="1"/>
    <cellStyle name="Comma [0] 4317" xfId="40075" hidden="1"/>
    <cellStyle name="Comma [0] 4318" xfId="10732" hidden="1"/>
    <cellStyle name="Comma [0] 4318" xfId="40154" hidden="1"/>
    <cellStyle name="Comma [0] 4319" xfId="10734" hidden="1"/>
    <cellStyle name="Comma [0] 4319" xfId="40156" hidden="1"/>
    <cellStyle name="Comma [0] 432" xfId="2938" hidden="1"/>
    <cellStyle name="Comma [0] 432" xfId="32361" hidden="1"/>
    <cellStyle name="Comma [0] 4320" xfId="10246" hidden="1"/>
    <cellStyle name="Comma [0] 4320" xfId="39668" hidden="1"/>
    <cellStyle name="Comma [0] 4321" xfId="10243" hidden="1"/>
    <cellStyle name="Comma [0] 4321" xfId="39665" hidden="1"/>
    <cellStyle name="Comma [0] 4322" xfId="10740" hidden="1"/>
    <cellStyle name="Comma [0] 4322" xfId="40162" hidden="1"/>
    <cellStyle name="Comma [0] 4323" xfId="10746" hidden="1"/>
    <cellStyle name="Comma [0] 4323" xfId="40168" hidden="1"/>
    <cellStyle name="Comma [0] 4324" xfId="10748" hidden="1"/>
    <cellStyle name="Comma [0] 4324" xfId="40170" hidden="1"/>
    <cellStyle name="Comma [0] 4325" xfId="10739" hidden="1"/>
    <cellStyle name="Comma [0] 4325" xfId="40161" hidden="1"/>
    <cellStyle name="Comma [0] 4326" xfId="10744" hidden="1"/>
    <cellStyle name="Comma [0] 4326" xfId="40166" hidden="1"/>
    <cellStyle name="Comma [0] 4327" xfId="10750" hidden="1"/>
    <cellStyle name="Comma [0] 4327" xfId="40172" hidden="1"/>
    <cellStyle name="Comma [0] 4328" xfId="10752" hidden="1"/>
    <cellStyle name="Comma [0] 4328" xfId="40174" hidden="1"/>
    <cellStyle name="Comma [0] 4329" xfId="10269" hidden="1"/>
    <cellStyle name="Comma [0] 4329" xfId="39691" hidden="1"/>
    <cellStyle name="Comma [0] 433" xfId="3009" hidden="1"/>
    <cellStyle name="Comma [0] 433" xfId="32432" hidden="1"/>
    <cellStyle name="Comma [0] 4330" xfId="10271" hidden="1"/>
    <cellStyle name="Comma [0] 4330" xfId="39693" hidden="1"/>
    <cellStyle name="Comma [0] 4331" xfId="10763" hidden="1"/>
    <cellStyle name="Comma [0] 4331" xfId="40185" hidden="1"/>
    <cellStyle name="Comma [0] 4332" xfId="10772" hidden="1"/>
    <cellStyle name="Comma [0] 4332" xfId="40194" hidden="1"/>
    <cellStyle name="Comma [0] 4333" xfId="10783" hidden="1"/>
    <cellStyle name="Comma [0] 4333" xfId="40205" hidden="1"/>
    <cellStyle name="Comma [0] 4334" xfId="10789" hidden="1"/>
    <cellStyle name="Comma [0] 4334" xfId="40211" hidden="1"/>
    <cellStyle name="Comma [0] 4335" xfId="10771" hidden="1"/>
    <cellStyle name="Comma [0] 4335" xfId="40193" hidden="1"/>
    <cellStyle name="Comma [0] 4336" xfId="10781" hidden="1"/>
    <cellStyle name="Comma [0] 4336" xfId="40203" hidden="1"/>
    <cellStyle name="Comma [0] 4337" xfId="10801" hidden="1"/>
    <cellStyle name="Comma [0] 4337" xfId="40223" hidden="1"/>
    <cellStyle name="Comma [0] 4338" xfId="10803" hidden="1"/>
    <cellStyle name="Comma [0] 4338" xfId="40225" hidden="1"/>
    <cellStyle name="Comma [0] 4339" xfId="10754" hidden="1"/>
    <cellStyle name="Comma [0] 4339" xfId="40176" hidden="1"/>
    <cellStyle name="Comma [0] 434" xfId="1305" hidden="1"/>
    <cellStyle name="Comma [0] 434" xfId="30728" hidden="1"/>
    <cellStyle name="Comma [0] 4340" xfId="10251" hidden="1"/>
    <cellStyle name="Comma [0] 4340" xfId="39673" hidden="1"/>
    <cellStyle name="Comma [0] 4341" xfId="10757" hidden="1"/>
    <cellStyle name="Comma [0] 4341" xfId="40179" hidden="1"/>
    <cellStyle name="Comma [0] 4342" xfId="10256" hidden="1"/>
    <cellStyle name="Comma [0] 4342" xfId="39678" hidden="1"/>
    <cellStyle name="Comma [0] 4343" xfId="10240" hidden="1"/>
    <cellStyle name="Comma [0] 4343" xfId="39662" hidden="1"/>
    <cellStyle name="Comma [0] 4344" xfId="10808" hidden="1"/>
    <cellStyle name="Comma [0] 4344" xfId="40230" hidden="1"/>
    <cellStyle name="Comma [0] 4345" xfId="10249" hidden="1"/>
    <cellStyle name="Comma [0] 4345" xfId="39671" hidden="1"/>
    <cellStyle name="Comma [0] 4346" xfId="10270" hidden="1"/>
    <cellStyle name="Comma [0] 4346" xfId="39692" hidden="1"/>
    <cellStyle name="Comma [0] 4347" xfId="10820" hidden="1"/>
    <cellStyle name="Comma [0] 4347" xfId="40242" hidden="1"/>
    <cellStyle name="Comma [0] 4348" xfId="10822" hidden="1"/>
    <cellStyle name="Comma [0] 4348" xfId="40244" hidden="1"/>
    <cellStyle name="Comma [0] 4349" xfId="10811" hidden="1"/>
    <cellStyle name="Comma [0] 4349" xfId="40233" hidden="1"/>
    <cellStyle name="Comma [0] 435" xfId="1310" hidden="1"/>
    <cellStyle name="Comma [0] 435" xfId="30733" hidden="1"/>
    <cellStyle name="Comma [0] 4350" xfId="10819" hidden="1"/>
    <cellStyle name="Comma [0] 4350" xfId="40241" hidden="1"/>
    <cellStyle name="Comma [0] 4351" xfId="10253" hidden="1"/>
    <cellStyle name="Comma [0] 4351" xfId="39675" hidden="1"/>
    <cellStyle name="Comma [0] 4352" xfId="10805" hidden="1"/>
    <cellStyle name="Comma [0] 4352" xfId="40227" hidden="1"/>
    <cellStyle name="Comma [0] 4353" xfId="10838" hidden="1"/>
    <cellStyle name="Comma [0] 4353" xfId="40260" hidden="1"/>
    <cellStyle name="Comma [0] 4354" xfId="10846" hidden="1"/>
    <cellStyle name="Comma [0] 4354" xfId="40268" hidden="1"/>
    <cellStyle name="Comma [0] 4355" xfId="10755" hidden="1"/>
    <cellStyle name="Comma [0] 4355" xfId="40177" hidden="1"/>
    <cellStyle name="Comma [0] 4356" xfId="10834" hidden="1"/>
    <cellStyle name="Comma [0] 4356" xfId="40256" hidden="1"/>
    <cellStyle name="Comma [0] 4357" xfId="10855" hidden="1"/>
    <cellStyle name="Comma [0] 4357" xfId="40277" hidden="1"/>
    <cellStyle name="Comma [0] 4358" xfId="10857" hidden="1"/>
    <cellStyle name="Comma [0] 4358" xfId="40279" hidden="1"/>
    <cellStyle name="Comma [0] 4359" xfId="10816" hidden="1"/>
    <cellStyle name="Comma [0] 4359" xfId="40238" hidden="1"/>
    <cellStyle name="Comma [0] 436" xfId="3017" hidden="1"/>
    <cellStyle name="Comma [0] 436" xfId="32440" hidden="1"/>
    <cellStyle name="Comma [0] 4360" xfId="10761" hidden="1"/>
    <cellStyle name="Comma [0] 4360" xfId="40183" hidden="1"/>
    <cellStyle name="Comma [0] 4361" xfId="10814" hidden="1"/>
    <cellStyle name="Comma [0] 4361" xfId="40236" hidden="1"/>
    <cellStyle name="Comma [0] 4362" xfId="10798" hidden="1"/>
    <cellStyle name="Comma [0] 4362" xfId="40220" hidden="1"/>
    <cellStyle name="Comma [0] 4363" xfId="10794" hidden="1"/>
    <cellStyle name="Comma [0] 4363" xfId="40216" hidden="1"/>
    <cellStyle name="Comma [0] 4364" xfId="10865" hidden="1"/>
    <cellStyle name="Comma [0] 4364" xfId="40287" hidden="1"/>
    <cellStyle name="Comma [0] 4365" xfId="10737" hidden="1"/>
    <cellStyle name="Comma [0] 4365" xfId="40159" hidden="1"/>
    <cellStyle name="Comma [0] 4366" xfId="10219" hidden="1"/>
    <cellStyle name="Comma [0] 4366" xfId="39641" hidden="1"/>
    <cellStyle name="Comma [0] 4367" xfId="10873" hidden="1"/>
    <cellStyle name="Comma [0] 4367" xfId="40295" hidden="1"/>
    <cellStyle name="Comma [0] 4368" xfId="10875" hidden="1"/>
    <cellStyle name="Comma [0] 4368" xfId="40297" hidden="1"/>
    <cellStyle name="Comma [0] 4369" xfId="10824" hidden="1"/>
    <cellStyle name="Comma [0] 4369" xfId="40246" hidden="1"/>
    <cellStyle name="Comma [0] 437" xfId="3019" hidden="1"/>
    <cellStyle name="Comma [0] 437" xfId="32442" hidden="1"/>
    <cellStyle name="Comma [0] 4370" xfId="10800" hidden="1"/>
    <cellStyle name="Comma [0] 4370" xfId="40222" hidden="1"/>
    <cellStyle name="Comma [0] 4371" xfId="10835" hidden="1"/>
    <cellStyle name="Comma [0] 4371" xfId="40257" hidden="1"/>
    <cellStyle name="Comma [0] 4372" xfId="10767" hidden="1"/>
    <cellStyle name="Comma [0] 4372" xfId="40189" hidden="1"/>
    <cellStyle name="Comma [0] 4373" xfId="10837" hidden="1"/>
    <cellStyle name="Comma [0] 4373" xfId="40259" hidden="1"/>
    <cellStyle name="Comma [0] 4374" xfId="10882" hidden="1"/>
    <cellStyle name="Comma [0] 4374" xfId="40304" hidden="1"/>
    <cellStyle name="Comma [0] 4375" xfId="10825" hidden="1"/>
    <cellStyle name="Comma [0] 4375" xfId="40247" hidden="1"/>
    <cellStyle name="Comma [0] 4376" xfId="10782" hidden="1"/>
    <cellStyle name="Comma [0] 4376" xfId="40204" hidden="1"/>
    <cellStyle name="Comma [0] 4377" xfId="10888" hidden="1"/>
    <cellStyle name="Comma [0] 4377" xfId="40310" hidden="1"/>
    <cellStyle name="Comma [0] 4378" xfId="10890" hidden="1"/>
    <cellStyle name="Comma [0] 4378" xfId="40312" hidden="1"/>
    <cellStyle name="Comma [0] 4379" xfId="10843" hidden="1"/>
    <cellStyle name="Comma [0] 4379" xfId="40265" hidden="1"/>
    <cellStyle name="Comma [0] 438" xfId="2968" hidden="1"/>
    <cellStyle name="Comma [0] 438" xfId="32391" hidden="1"/>
    <cellStyle name="Comma [0] 4380" xfId="10849" hidden="1"/>
    <cellStyle name="Comma [0] 4380" xfId="40271" hidden="1"/>
    <cellStyle name="Comma [0] 4381" xfId="10736" hidden="1"/>
    <cellStyle name="Comma [0] 4381" xfId="40158" hidden="1"/>
    <cellStyle name="Comma [0] 4382" xfId="10799" hidden="1"/>
    <cellStyle name="Comma [0] 4382" xfId="40221" hidden="1"/>
    <cellStyle name="Comma [0] 4383" xfId="10807" hidden="1"/>
    <cellStyle name="Comma [0] 4383" xfId="40229" hidden="1"/>
    <cellStyle name="Comma [0] 4384" xfId="10896" hidden="1"/>
    <cellStyle name="Comma [0] 4384" xfId="40318" hidden="1"/>
    <cellStyle name="Comma [0] 4385" xfId="10810" hidden="1"/>
    <cellStyle name="Comma [0] 4385" xfId="40232" hidden="1"/>
    <cellStyle name="Comma [0] 4386" xfId="10770" hidden="1"/>
    <cellStyle name="Comma [0] 4386" xfId="40192" hidden="1"/>
    <cellStyle name="Comma [0] 4387" xfId="10901" hidden="1"/>
    <cellStyle name="Comma [0] 4387" xfId="40323" hidden="1"/>
    <cellStyle name="Comma [0] 4388" xfId="10903" hidden="1"/>
    <cellStyle name="Comma [0] 4388" xfId="40325" hidden="1"/>
    <cellStyle name="Comma [0] 4389" xfId="10862" hidden="1"/>
    <cellStyle name="Comma [0] 4389" xfId="40284" hidden="1"/>
    <cellStyle name="Comma [0] 439" xfId="2944" hidden="1"/>
    <cellStyle name="Comma [0] 439" xfId="32367" hidden="1"/>
    <cellStyle name="Comma [0] 4390" xfId="10868" hidden="1"/>
    <cellStyle name="Comma [0] 4390" xfId="40290" hidden="1"/>
    <cellStyle name="Comma [0] 4391" xfId="10769" hidden="1"/>
    <cellStyle name="Comma [0] 4391" xfId="40191" hidden="1"/>
    <cellStyle name="Comma [0] 4392" xfId="10850" hidden="1"/>
    <cellStyle name="Comma [0] 4392" xfId="40272" hidden="1"/>
    <cellStyle name="Comma [0] 4393" xfId="10829" hidden="1"/>
    <cellStyle name="Comma [0] 4393" xfId="40251" hidden="1"/>
    <cellStyle name="Comma [0] 4394" xfId="10907" hidden="1"/>
    <cellStyle name="Comma [0] 4394" xfId="40329" hidden="1"/>
    <cellStyle name="Comma [0] 4395" xfId="10848" hidden="1"/>
    <cellStyle name="Comma [0] 4395" xfId="40270" hidden="1"/>
    <cellStyle name="Comma [0] 4396" xfId="10786" hidden="1"/>
    <cellStyle name="Comma [0] 4396" xfId="40208" hidden="1"/>
    <cellStyle name="Comma [0] 4397" xfId="10914" hidden="1"/>
    <cellStyle name="Comma [0] 4397" xfId="40336" hidden="1"/>
    <cellStyle name="Comma [0] 4398" xfId="10916" hidden="1"/>
    <cellStyle name="Comma [0] 4398" xfId="40338" hidden="1"/>
    <cellStyle name="Comma [0] 4399" xfId="10880" hidden="1"/>
    <cellStyle name="Comma [0] 4399" xfId="40302" hidden="1"/>
    <cellStyle name="Comma [0] 44" xfId="2272" hidden="1"/>
    <cellStyle name="Comma [0] 44" xfId="31695" hidden="1"/>
    <cellStyle name="Comma [0] 440" xfId="2979" hidden="1"/>
    <cellStyle name="Comma [0] 440" xfId="32402" hidden="1"/>
    <cellStyle name="Comma [0] 4400" xfId="10885" hidden="1"/>
    <cellStyle name="Comma [0] 4400" xfId="40307" hidden="1"/>
    <cellStyle name="Comma [0] 4401" xfId="10250" hidden="1"/>
    <cellStyle name="Comma [0] 4401" xfId="39672" hidden="1"/>
    <cellStyle name="Comma [0] 4402" xfId="10869" hidden="1"/>
    <cellStyle name="Comma [0] 4402" xfId="40291" hidden="1"/>
    <cellStyle name="Comma [0] 4403" xfId="10774" hidden="1"/>
    <cellStyle name="Comma [0] 4403" xfId="40196" hidden="1"/>
    <cellStyle name="Comma [0] 4404" xfId="10920" hidden="1"/>
    <cellStyle name="Comma [0] 4404" xfId="40342" hidden="1"/>
    <cellStyle name="Comma [0] 4405" xfId="10867" hidden="1"/>
    <cellStyle name="Comma [0] 4405" xfId="40289" hidden="1"/>
    <cellStyle name="Comma [0] 4406" xfId="10806" hidden="1"/>
    <cellStyle name="Comma [0] 4406" xfId="40228" hidden="1"/>
    <cellStyle name="Comma [0] 4407" xfId="10924" hidden="1"/>
    <cellStyle name="Comma [0] 4407" xfId="40346" hidden="1"/>
    <cellStyle name="Comma [0] 4408" xfId="10926" hidden="1"/>
    <cellStyle name="Comma [0] 4408" xfId="40348" hidden="1"/>
    <cellStyle name="Comma [0] 4409" xfId="10894" hidden="1"/>
    <cellStyle name="Comma [0] 4409" xfId="40316" hidden="1"/>
    <cellStyle name="Comma [0] 441" xfId="2911" hidden="1"/>
    <cellStyle name="Comma [0] 441" xfId="32334" hidden="1"/>
    <cellStyle name="Comma [0] 4410" xfId="10898" hidden="1"/>
    <cellStyle name="Comma [0] 4410" xfId="40320" hidden="1"/>
    <cellStyle name="Comma [0] 4411" xfId="10788" hidden="1"/>
    <cellStyle name="Comma [0] 4411" xfId="40210" hidden="1"/>
    <cellStyle name="Comma [0] 4412" xfId="10886" hidden="1"/>
    <cellStyle name="Comma [0] 4412" xfId="40308" hidden="1"/>
    <cellStyle name="Comma [0] 4413" xfId="10778" hidden="1"/>
    <cellStyle name="Comma [0] 4413" xfId="40200" hidden="1"/>
    <cellStyle name="Comma [0] 4414" xfId="10930" hidden="1"/>
    <cellStyle name="Comma [0] 4414" xfId="40352" hidden="1"/>
    <cellStyle name="Comma [0] 4415" xfId="10884" hidden="1"/>
    <cellStyle name="Comma [0] 4415" xfId="40306" hidden="1"/>
    <cellStyle name="Comma [0] 4416" xfId="10853" hidden="1"/>
    <cellStyle name="Comma [0] 4416" xfId="40275" hidden="1"/>
    <cellStyle name="Comma [0] 4417" xfId="10934" hidden="1"/>
    <cellStyle name="Comma [0] 4417" xfId="40356" hidden="1"/>
    <cellStyle name="Comma [0] 4418" xfId="10936" hidden="1"/>
    <cellStyle name="Comma [0] 4418" xfId="40358" hidden="1"/>
    <cellStyle name="Comma [0] 4419" xfId="10922" hidden="1"/>
    <cellStyle name="Comma [0] 4419" xfId="40344" hidden="1"/>
    <cellStyle name="Comma [0] 442" xfId="2981" hidden="1"/>
    <cellStyle name="Comma [0] 442" xfId="32404" hidden="1"/>
    <cellStyle name="Comma [0] 4420" xfId="10909" hidden="1"/>
    <cellStyle name="Comma [0] 4420" xfId="40331" hidden="1"/>
    <cellStyle name="Comma [0] 4421" xfId="10933" hidden="1"/>
    <cellStyle name="Comma [0] 4421" xfId="40355" hidden="1"/>
    <cellStyle name="Comma [0] 4422" xfId="10899" hidden="1"/>
    <cellStyle name="Comma [0] 4422" xfId="40321" hidden="1"/>
    <cellStyle name="Comma [0] 4423" xfId="10871" hidden="1"/>
    <cellStyle name="Comma [0] 4423" xfId="40293" hidden="1"/>
    <cellStyle name="Comma [0] 4424" xfId="10938" hidden="1"/>
    <cellStyle name="Comma [0] 4424" xfId="40360" hidden="1"/>
    <cellStyle name="Comma [0] 4425" xfId="10895" hidden="1"/>
    <cellStyle name="Comma [0] 4425" xfId="40317" hidden="1"/>
    <cellStyle name="Comma [0] 4426" xfId="10929" hidden="1"/>
    <cellStyle name="Comma [0] 4426" xfId="40351" hidden="1"/>
    <cellStyle name="Comma [0] 4427" xfId="10942" hidden="1"/>
    <cellStyle name="Comma [0] 4427" xfId="40364" hidden="1"/>
    <cellStyle name="Comma [0] 4428" xfId="10944" hidden="1"/>
    <cellStyle name="Comma [0] 4428" xfId="40366" hidden="1"/>
    <cellStyle name="Comma [0] 4429" xfId="10812" hidden="1"/>
    <cellStyle name="Comma [0] 4429" xfId="40234" hidden="1"/>
    <cellStyle name="Comma [0] 443" xfId="3026" hidden="1"/>
    <cellStyle name="Comma [0] 443" xfId="32449" hidden="1"/>
    <cellStyle name="Comma [0] 4430" xfId="10932" hidden="1"/>
    <cellStyle name="Comma [0] 4430" xfId="40354" hidden="1"/>
    <cellStyle name="Comma [0] 4431" xfId="10872" hidden="1"/>
    <cellStyle name="Comma [0] 4431" xfId="40294" hidden="1"/>
    <cellStyle name="Comma [0] 4432" xfId="10906" hidden="1"/>
    <cellStyle name="Comma [0] 4432" xfId="40328" hidden="1"/>
    <cellStyle name="Comma [0] 4433" xfId="10919" hidden="1"/>
    <cellStyle name="Comma [0] 4433" xfId="40341" hidden="1"/>
    <cellStyle name="Comma [0] 4434" xfId="10947" hidden="1"/>
    <cellStyle name="Comma [0] 4434" xfId="40369" hidden="1"/>
    <cellStyle name="Comma [0] 4435" xfId="10910" hidden="1"/>
    <cellStyle name="Comma [0] 4435" xfId="40332" hidden="1"/>
    <cellStyle name="Comma [0] 4436" xfId="10870" hidden="1"/>
    <cellStyle name="Comma [0] 4436" xfId="40292" hidden="1"/>
    <cellStyle name="Comma [0] 4437" xfId="10949" hidden="1"/>
    <cellStyle name="Comma [0] 4437" xfId="40371" hidden="1"/>
    <cellStyle name="Comma [0] 4438" xfId="10951" hidden="1"/>
    <cellStyle name="Comma [0] 4438" xfId="40373" hidden="1"/>
    <cellStyle name="Comma [0] 4439" xfId="10304" hidden="1"/>
    <cellStyle name="Comma [0] 4439" xfId="39726" hidden="1"/>
    <cellStyle name="Comma [0] 444" xfId="2969" hidden="1"/>
    <cellStyle name="Comma [0] 444" xfId="32392" hidden="1"/>
    <cellStyle name="Comma [0] 4440" xfId="10260" hidden="1"/>
    <cellStyle name="Comma [0] 4440" xfId="39682" hidden="1"/>
    <cellStyle name="Comma [0] 4441" xfId="10957" hidden="1"/>
    <cellStyle name="Comma [0] 4441" xfId="40379" hidden="1"/>
    <cellStyle name="Comma [0] 4442" xfId="10963" hidden="1"/>
    <cellStyle name="Comma [0] 4442" xfId="40385" hidden="1"/>
    <cellStyle name="Comma [0] 4443" xfId="10965" hidden="1"/>
    <cellStyle name="Comma [0] 4443" xfId="40387" hidden="1"/>
    <cellStyle name="Comma [0] 4444" xfId="10956" hidden="1"/>
    <cellStyle name="Comma [0] 4444" xfId="40378" hidden="1"/>
    <cellStyle name="Comma [0] 4445" xfId="10961" hidden="1"/>
    <cellStyle name="Comma [0] 4445" xfId="40383" hidden="1"/>
    <cellStyle name="Comma [0] 4446" xfId="10967" hidden="1"/>
    <cellStyle name="Comma [0] 4446" xfId="40389" hidden="1"/>
    <cellStyle name="Comma [0] 4447" xfId="10969" hidden="1"/>
    <cellStyle name="Comma [0] 4447" xfId="40391" hidden="1"/>
    <cellStyle name="Comma [0] 4448" xfId="10261" hidden="1"/>
    <cellStyle name="Comma [0] 4448" xfId="39683" hidden="1"/>
    <cellStyle name="Comma [0] 4449" xfId="10239" hidden="1"/>
    <cellStyle name="Comma [0] 4449" xfId="39661" hidden="1"/>
    <cellStyle name="Comma [0] 445" xfId="2926" hidden="1"/>
    <cellStyle name="Comma [0] 445" xfId="32349" hidden="1"/>
    <cellStyle name="Comma [0] 4450" xfId="10980" hidden="1"/>
    <cellStyle name="Comma [0] 4450" xfId="40402" hidden="1"/>
    <cellStyle name="Comma [0] 4451" xfId="10989" hidden="1"/>
    <cellStyle name="Comma [0] 4451" xfId="40411" hidden="1"/>
    <cellStyle name="Comma [0] 4452" xfId="11000" hidden="1"/>
    <cellStyle name="Comma [0] 4452" xfId="40422" hidden="1"/>
    <cellStyle name="Comma [0] 4453" xfId="11006" hidden="1"/>
    <cellStyle name="Comma [0] 4453" xfId="40428" hidden="1"/>
    <cellStyle name="Comma [0] 4454" xfId="10988" hidden="1"/>
    <cellStyle name="Comma [0] 4454" xfId="40410" hidden="1"/>
    <cellStyle name="Comma [0] 4455" xfId="10998" hidden="1"/>
    <cellStyle name="Comma [0] 4455" xfId="40420" hidden="1"/>
    <cellStyle name="Comma [0] 4456" xfId="11018" hidden="1"/>
    <cellStyle name="Comma [0] 4456" xfId="40440" hidden="1"/>
    <cellStyle name="Comma [0] 4457" xfId="11020" hidden="1"/>
    <cellStyle name="Comma [0] 4457" xfId="40442" hidden="1"/>
    <cellStyle name="Comma [0] 4458" xfId="10971" hidden="1"/>
    <cellStyle name="Comma [0] 4458" xfId="40393" hidden="1"/>
    <cellStyle name="Comma [0] 4459" xfId="10227" hidden="1"/>
    <cellStyle name="Comma [0] 4459" xfId="39649" hidden="1"/>
    <cellStyle name="Comma [0] 446" xfId="3032" hidden="1"/>
    <cellStyle name="Comma [0] 446" xfId="32455" hidden="1"/>
    <cellStyle name="Comma [0] 4460" xfId="10974" hidden="1"/>
    <cellStyle name="Comma [0] 4460" xfId="40396" hidden="1"/>
    <cellStyle name="Comma [0] 4461" xfId="10238" hidden="1"/>
    <cellStyle name="Comma [0] 4461" xfId="39660" hidden="1"/>
    <cellStyle name="Comma [0] 4462" xfId="10237" hidden="1"/>
    <cellStyle name="Comma [0] 4462" xfId="39659" hidden="1"/>
    <cellStyle name="Comma [0] 4463" xfId="11025" hidden="1"/>
    <cellStyle name="Comma [0] 4463" xfId="40447" hidden="1"/>
    <cellStyle name="Comma [0] 4464" xfId="10313" hidden="1"/>
    <cellStyle name="Comma [0] 4464" xfId="39735" hidden="1"/>
    <cellStyle name="Comma [0] 4465" xfId="10514" hidden="1"/>
    <cellStyle name="Comma [0] 4465" xfId="39936" hidden="1"/>
    <cellStyle name="Comma [0] 4466" xfId="11037" hidden="1"/>
    <cellStyle name="Comma [0] 4466" xfId="40459" hidden="1"/>
    <cellStyle name="Comma [0] 4467" xfId="11039" hidden="1"/>
    <cellStyle name="Comma [0] 4467" xfId="40461" hidden="1"/>
    <cellStyle name="Comma [0] 4468" xfId="11028" hidden="1"/>
    <cellStyle name="Comma [0] 4468" xfId="40450" hidden="1"/>
    <cellStyle name="Comma [0] 4469" xfId="11036" hidden="1"/>
    <cellStyle name="Comma [0] 4469" xfId="40458" hidden="1"/>
    <cellStyle name="Comma [0] 447" xfId="3034" hidden="1"/>
    <cellStyle name="Comma [0] 447" xfId="32457" hidden="1"/>
    <cellStyle name="Comma [0] 4470" xfId="10523" hidden="1"/>
    <cellStyle name="Comma [0] 4470" xfId="39945" hidden="1"/>
    <cellStyle name="Comma [0] 4471" xfId="11022" hidden="1"/>
    <cellStyle name="Comma [0] 4471" xfId="40444" hidden="1"/>
    <cellStyle name="Comma [0] 4472" xfId="11055" hidden="1"/>
    <cellStyle name="Comma [0] 4472" xfId="40477" hidden="1"/>
    <cellStyle name="Comma [0] 4473" xfId="11063" hidden="1"/>
    <cellStyle name="Comma [0] 4473" xfId="40485" hidden="1"/>
    <cellStyle name="Comma [0] 4474" xfId="10972" hidden="1"/>
    <cellStyle name="Comma [0] 4474" xfId="40394" hidden="1"/>
    <cellStyle name="Comma [0] 4475" xfId="11051" hidden="1"/>
    <cellStyle name="Comma [0] 4475" xfId="40473" hidden="1"/>
    <cellStyle name="Comma [0] 4476" xfId="11072" hidden="1"/>
    <cellStyle name="Comma [0] 4476" xfId="40494" hidden="1"/>
    <cellStyle name="Comma [0] 4477" xfId="11074" hidden="1"/>
    <cellStyle name="Comma [0] 4477" xfId="40496" hidden="1"/>
    <cellStyle name="Comma [0] 4478" xfId="11033" hidden="1"/>
    <cellStyle name="Comma [0] 4478" xfId="40455" hidden="1"/>
    <cellStyle name="Comma [0] 4479" xfId="10978" hidden="1"/>
    <cellStyle name="Comma [0] 4479" xfId="40400" hidden="1"/>
    <cellStyle name="Comma [0] 448" xfId="2987" hidden="1"/>
    <cellStyle name="Comma [0] 448" xfId="32410" hidden="1"/>
    <cellStyle name="Comma [0] 4480" xfId="11031" hidden="1"/>
    <cellStyle name="Comma [0] 4480" xfId="40453" hidden="1"/>
    <cellStyle name="Comma [0] 4481" xfId="11015" hidden="1"/>
    <cellStyle name="Comma [0] 4481" xfId="40437" hidden="1"/>
    <cellStyle name="Comma [0] 4482" xfId="11011" hidden="1"/>
    <cellStyle name="Comma [0] 4482" xfId="40433" hidden="1"/>
    <cellStyle name="Comma [0] 4483" xfId="11082" hidden="1"/>
    <cellStyle name="Comma [0] 4483" xfId="40504" hidden="1"/>
    <cellStyle name="Comma [0] 4484" xfId="10954" hidden="1"/>
    <cellStyle name="Comma [0] 4484" xfId="40376" hidden="1"/>
    <cellStyle name="Comma [0] 4485" xfId="10262" hidden="1"/>
    <cellStyle name="Comma [0] 4485" xfId="39684" hidden="1"/>
    <cellStyle name="Comma [0] 4486" xfId="11090" hidden="1"/>
    <cellStyle name="Comma [0] 4486" xfId="40512" hidden="1"/>
    <cellStyle name="Comma [0] 4487" xfId="11092" hidden="1"/>
    <cellStyle name="Comma [0] 4487" xfId="40514" hidden="1"/>
    <cellStyle name="Comma [0] 4488" xfId="11041" hidden="1"/>
    <cellStyle name="Comma [0] 4488" xfId="40463" hidden="1"/>
    <cellStyle name="Comma [0] 4489" xfId="11017" hidden="1"/>
    <cellStyle name="Comma [0] 4489" xfId="40439" hidden="1"/>
    <cellStyle name="Comma [0] 449" xfId="2993" hidden="1"/>
    <cellStyle name="Comma [0] 449" xfId="32416" hidden="1"/>
    <cellStyle name="Comma [0] 4490" xfId="11052" hidden="1"/>
    <cellStyle name="Comma [0] 4490" xfId="40474" hidden="1"/>
    <cellStyle name="Comma [0] 4491" xfId="10984" hidden="1"/>
    <cellStyle name="Comma [0] 4491" xfId="40406" hidden="1"/>
    <cellStyle name="Comma [0] 4492" xfId="11054" hidden="1"/>
    <cellStyle name="Comma [0] 4492" xfId="40476" hidden="1"/>
    <cellStyle name="Comma [0] 4493" xfId="11099" hidden="1"/>
    <cellStyle name="Comma [0] 4493" xfId="40521" hidden="1"/>
    <cellStyle name="Comma [0] 4494" xfId="11042" hidden="1"/>
    <cellStyle name="Comma [0] 4494" xfId="40464" hidden="1"/>
    <cellStyle name="Comma [0] 4495" xfId="10999" hidden="1"/>
    <cellStyle name="Comma [0] 4495" xfId="40421" hidden="1"/>
    <cellStyle name="Comma [0] 4496" xfId="11105" hidden="1"/>
    <cellStyle name="Comma [0] 4496" xfId="40527" hidden="1"/>
    <cellStyle name="Comma [0] 4497" xfId="11107" hidden="1"/>
    <cellStyle name="Comma [0] 4497" xfId="40529" hidden="1"/>
    <cellStyle name="Comma [0] 4498" xfId="11060" hidden="1"/>
    <cellStyle name="Comma [0] 4498" xfId="40482" hidden="1"/>
    <cellStyle name="Comma [0] 4499" xfId="11066" hidden="1"/>
    <cellStyle name="Comma [0] 4499" xfId="40488" hidden="1"/>
    <cellStyle name="Comma [0] 45" xfId="2283" hidden="1"/>
    <cellStyle name="Comma [0] 45" xfId="31706" hidden="1"/>
    <cellStyle name="Comma [0] 450" xfId="1303" hidden="1"/>
    <cellStyle name="Comma [0] 450" xfId="30726" hidden="1"/>
    <cellStyle name="Comma [0] 4500" xfId="10953" hidden="1"/>
    <cellStyle name="Comma [0] 4500" xfId="40375" hidden="1"/>
    <cellStyle name="Comma [0] 4501" xfId="11016" hidden="1"/>
    <cellStyle name="Comma [0] 4501" xfId="40438" hidden="1"/>
    <cellStyle name="Comma [0] 4502" xfId="11024" hidden="1"/>
    <cellStyle name="Comma [0] 4502" xfId="40446" hidden="1"/>
    <cellStyle name="Comma [0] 4503" xfId="11113" hidden="1"/>
    <cellStyle name="Comma [0] 4503" xfId="40535" hidden="1"/>
    <cellStyle name="Comma [0] 4504" xfId="11027" hidden="1"/>
    <cellStyle name="Comma [0] 4504" xfId="40449" hidden="1"/>
    <cellStyle name="Comma [0] 4505" xfId="10987" hidden="1"/>
    <cellStyle name="Comma [0] 4505" xfId="40409" hidden="1"/>
    <cellStyle name="Comma [0] 4506" xfId="11118" hidden="1"/>
    <cellStyle name="Comma [0] 4506" xfId="40540" hidden="1"/>
    <cellStyle name="Comma [0] 4507" xfId="11120" hidden="1"/>
    <cellStyle name="Comma [0] 4507" xfId="40542" hidden="1"/>
    <cellStyle name="Comma [0] 4508" xfId="11079" hidden="1"/>
    <cellStyle name="Comma [0] 4508" xfId="40501" hidden="1"/>
    <cellStyle name="Comma [0] 4509" xfId="11085" hidden="1"/>
    <cellStyle name="Comma [0] 4509" xfId="40507" hidden="1"/>
    <cellStyle name="Comma [0] 451" xfId="2943" hidden="1"/>
    <cellStyle name="Comma [0] 451" xfId="32366" hidden="1"/>
    <cellStyle name="Comma [0] 4510" xfId="10986" hidden="1"/>
    <cellStyle name="Comma [0] 4510" xfId="40408" hidden="1"/>
    <cellStyle name="Comma [0] 4511" xfId="11067" hidden="1"/>
    <cellStyle name="Comma [0] 4511" xfId="40489" hidden="1"/>
    <cellStyle name="Comma [0] 4512" xfId="11046" hidden="1"/>
    <cellStyle name="Comma [0] 4512" xfId="40468" hidden="1"/>
    <cellStyle name="Comma [0] 4513" xfId="11124" hidden="1"/>
    <cellStyle name="Comma [0] 4513" xfId="40546" hidden="1"/>
    <cellStyle name="Comma [0] 4514" xfId="11065" hidden="1"/>
    <cellStyle name="Comma [0] 4514" xfId="40487" hidden="1"/>
    <cellStyle name="Comma [0] 4515" xfId="11003" hidden="1"/>
    <cellStyle name="Comma [0] 4515" xfId="40425" hidden="1"/>
    <cellStyle name="Comma [0] 4516" xfId="11131" hidden="1"/>
    <cellStyle name="Comma [0] 4516" xfId="40553" hidden="1"/>
    <cellStyle name="Comma [0] 4517" xfId="11133" hidden="1"/>
    <cellStyle name="Comma [0] 4517" xfId="40555" hidden="1"/>
    <cellStyle name="Comma [0] 4518" xfId="11097" hidden="1"/>
    <cellStyle name="Comma [0] 4518" xfId="40519" hidden="1"/>
    <cellStyle name="Comma [0] 4519" xfId="11102" hidden="1"/>
    <cellStyle name="Comma [0] 4519" xfId="40524" hidden="1"/>
    <cellStyle name="Comma [0] 452" xfId="2951" hidden="1"/>
    <cellStyle name="Comma [0] 452" xfId="32374" hidden="1"/>
    <cellStyle name="Comma [0] 4520" xfId="10532" hidden="1"/>
    <cellStyle name="Comma [0] 4520" xfId="39954" hidden="1"/>
    <cellStyle name="Comma [0] 4521" xfId="11086" hidden="1"/>
    <cellStyle name="Comma [0] 4521" xfId="40508" hidden="1"/>
    <cellStyle name="Comma [0] 4522" xfId="10991" hidden="1"/>
    <cellStyle name="Comma [0] 4522" xfId="40413" hidden="1"/>
    <cellStyle name="Comma [0] 4523" xfId="11137" hidden="1"/>
    <cellStyle name="Comma [0] 4523" xfId="40559" hidden="1"/>
    <cellStyle name="Comma [0] 4524" xfId="11084" hidden="1"/>
    <cellStyle name="Comma [0] 4524" xfId="40506" hidden="1"/>
    <cellStyle name="Comma [0] 4525" xfId="11023" hidden="1"/>
    <cellStyle name="Comma [0] 4525" xfId="40445" hidden="1"/>
    <cellStyle name="Comma [0] 4526" xfId="11141" hidden="1"/>
    <cellStyle name="Comma [0] 4526" xfId="40563" hidden="1"/>
    <cellStyle name="Comma [0] 4527" xfId="11143" hidden="1"/>
    <cellStyle name="Comma [0] 4527" xfId="40565" hidden="1"/>
    <cellStyle name="Comma [0] 4528" xfId="11111" hidden="1"/>
    <cellStyle name="Comma [0] 4528" xfId="40533" hidden="1"/>
    <cellStyle name="Comma [0] 4529" xfId="11115" hidden="1"/>
    <cellStyle name="Comma [0] 4529" xfId="40537" hidden="1"/>
    <cellStyle name="Comma [0] 453" xfId="3040" hidden="1"/>
    <cellStyle name="Comma [0] 453" xfId="32463" hidden="1"/>
    <cellStyle name="Comma [0] 4530" xfId="11005" hidden="1"/>
    <cellStyle name="Comma [0] 4530" xfId="40427" hidden="1"/>
    <cellStyle name="Comma [0] 4531" xfId="11103" hidden="1"/>
    <cellStyle name="Comma [0] 4531" xfId="40525" hidden="1"/>
    <cellStyle name="Comma [0] 4532" xfId="10995" hidden="1"/>
    <cellStyle name="Comma [0] 4532" xfId="40417" hidden="1"/>
    <cellStyle name="Comma [0] 4533" xfId="11147" hidden="1"/>
    <cellStyle name="Comma [0] 4533" xfId="40569" hidden="1"/>
    <cellStyle name="Comma [0] 4534" xfId="11101" hidden="1"/>
    <cellStyle name="Comma [0] 4534" xfId="40523" hidden="1"/>
    <cellStyle name="Comma [0] 4535" xfId="11070" hidden="1"/>
    <cellStyle name="Comma [0] 4535" xfId="40492" hidden="1"/>
    <cellStyle name="Comma [0] 4536" xfId="11151" hidden="1"/>
    <cellStyle name="Comma [0] 4536" xfId="40573" hidden="1"/>
    <cellStyle name="Comma [0] 4537" xfId="11153" hidden="1"/>
    <cellStyle name="Comma [0] 4537" xfId="40575" hidden="1"/>
    <cellStyle name="Comma [0] 4538" xfId="11139" hidden="1"/>
    <cellStyle name="Comma [0] 4538" xfId="40561" hidden="1"/>
    <cellStyle name="Comma [0] 4539" xfId="11126" hidden="1"/>
    <cellStyle name="Comma [0] 4539" xfId="40548" hidden="1"/>
    <cellStyle name="Comma [0] 454" xfId="2954" hidden="1"/>
    <cellStyle name="Comma [0] 454" xfId="32377" hidden="1"/>
    <cellStyle name="Comma [0] 4540" xfId="11150" hidden="1"/>
    <cellStyle name="Comma [0] 4540" xfId="40572" hidden="1"/>
    <cellStyle name="Comma [0] 4541" xfId="11116" hidden="1"/>
    <cellStyle name="Comma [0] 4541" xfId="40538" hidden="1"/>
    <cellStyle name="Comma [0] 4542" xfId="11088" hidden="1"/>
    <cellStyle name="Comma [0] 4542" xfId="40510" hidden="1"/>
    <cellStyle name="Comma [0] 4543" xfId="11155" hidden="1"/>
    <cellStyle name="Comma [0] 4543" xfId="40577" hidden="1"/>
    <cellStyle name="Comma [0] 4544" xfId="11112" hidden="1"/>
    <cellStyle name="Comma [0] 4544" xfId="40534" hidden="1"/>
    <cellStyle name="Comma [0] 4545" xfId="11146" hidden="1"/>
    <cellStyle name="Comma [0] 4545" xfId="40568" hidden="1"/>
    <cellStyle name="Comma [0] 4546" xfId="11159" hidden="1"/>
    <cellStyle name="Comma [0] 4546" xfId="40581" hidden="1"/>
    <cellStyle name="Comma [0] 4547" xfId="11161" hidden="1"/>
    <cellStyle name="Comma [0] 4547" xfId="40583" hidden="1"/>
    <cellStyle name="Comma [0] 4548" xfId="11029" hidden="1"/>
    <cellStyle name="Comma [0] 4548" xfId="40451" hidden="1"/>
    <cellStyle name="Comma [0] 4549" xfId="11149" hidden="1"/>
    <cellStyle name="Comma [0] 4549" xfId="40571" hidden="1"/>
    <cellStyle name="Comma [0] 455" xfId="2914" hidden="1"/>
    <cellStyle name="Comma [0] 455" xfId="32337" hidden="1"/>
    <cellStyle name="Comma [0] 4550" xfId="11089" hidden="1"/>
    <cellStyle name="Comma [0] 4550" xfId="40511" hidden="1"/>
    <cellStyle name="Comma [0] 4551" xfId="11123" hidden="1"/>
    <cellStyle name="Comma [0] 4551" xfId="40545" hidden="1"/>
    <cellStyle name="Comma [0] 4552" xfId="11136" hidden="1"/>
    <cellStyle name="Comma [0] 4552" xfId="40558" hidden="1"/>
    <cellStyle name="Comma [0] 4553" xfId="11164" hidden="1"/>
    <cellStyle name="Comma [0] 4553" xfId="40586" hidden="1"/>
    <cellStyle name="Comma [0] 4554" xfId="11127" hidden="1"/>
    <cellStyle name="Comma [0] 4554" xfId="40549" hidden="1"/>
    <cellStyle name="Comma [0] 4555" xfId="11087" hidden="1"/>
    <cellStyle name="Comma [0] 4555" xfId="40509" hidden="1"/>
    <cellStyle name="Comma [0] 4556" xfId="11166" hidden="1"/>
    <cellStyle name="Comma [0] 4556" xfId="40588" hidden="1"/>
    <cellStyle name="Comma [0] 4557" xfId="11168" hidden="1"/>
    <cellStyle name="Comma [0] 4557" xfId="40590" hidden="1"/>
    <cellStyle name="Comma [0] 4558" xfId="11215" hidden="1"/>
    <cellStyle name="Comma [0] 4558" xfId="40637" hidden="1"/>
    <cellStyle name="Comma [0] 4559" xfId="11235" hidden="1"/>
    <cellStyle name="Comma [0] 4559" xfId="40657" hidden="1"/>
    <cellStyle name="Comma [0] 456" xfId="3045" hidden="1"/>
    <cellStyle name="Comma [0] 456" xfId="32468" hidden="1"/>
    <cellStyle name="Comma [0] 4560" xfId="11242" hidden="1"/>
    <cellStyle name="Comma [0] 4560" xfId="40664" hidden="1"/>
    <cellStyle name="Comma [0] 4561" xfId="11250" hidden="1"/>
    <cellStyle name="Comma [0] 4561" xfId="40672" hidden="1"/>
    <cellStyle name="Comma [0] 4562" xfId="11253" hidden="1"/>
    <cellStyle name="Comma [0] 4562" xfId="40675" hidden="1"/>
    <cellStyle name="Comma [0] 4563" xfId="11241" hidden="1"/>
    <cellStyle name="Comma [0] 4563" xfId="40663" hidden="1"/>
    <cellStyle name="Comma [0] 4564" xfId="11248" hidden="1"/>
    <cellStyle name="Comma [0] 4564" xfId="40670" hidden="1"/>
    <cellStyle name="Comma [0] 4565" xfId="11255" hidden="1"/>
    <cellStyle name="Comma [0] 4565" xfId="40677" hidden="1"/>
    <cellStyle name="Comma [0] 4566" xfId="11257" hidden="1"/>
    <cellStyle name="Comma [0] 4566" xfId="40679" hidden="1"/>
    <cellStyle name="Comma [0] 4567" xfId="11231" hidden="1"/>
    <cellStyle name="Comma [0] 4567" xfId="40653" hidden="1"/>
    <cellStyle name="Comma [0] 4568" xfId="11219" hidden="1"/>
    <cellStyle name="Comma [0] 4568" xfId="40641" hidden="1"/>
    <cellStyle name="Comma [0] 4569" xfId="11268" hidden="1"/>
    <cellStyle name="Comma [0] 4569" xfId="40690" hidden="1"/>
    <cellStyle name="Comma [0] 457" xfId="3047" hidden="1"/>
    <cellStyle name="Comma [0] 457" xfId="32470" hidden="1"/>
    <cellStyle name="Comma [0] 4570" xfId="11277" hidden="1"/>
    <cellStyle name="Comma [0] 4570" xfId="40699" hidden="1"/>
    <cellStyle name="Comma [0] 4571" xfId="11288" hidden="1"/>
    <cellStyle name="Comma [0] 4571" xfId="40710" hidden="1"/>
    <cellStyle name="Comma [0] 4572" xfId="11294" hidden="1"/>
    <cellStyle name="Comma [0] 4572" xfId="40716" hidden="1"/>
    <cellStyle name="Comma [0] 4573" xfId="11276" hidden="1"/>
    <cellStyle name="Comma [0] 4573" xfId="40698" hidden="1"/>
    <cellStyle name="Comma [0] 4574" xfId="11286" hidden="1"/>
    <cellStyle name="Comma [0] 4574" xfId="40708" hidden="1"/>
    <cellStyle name="Comma [0] 4575" xfId="11306" hidden="1"/>
    <cellStyle name="Comma [0] 4575" xfId="40728" hidden="1"/>
    <cellStyle name="Comma [0] 4576" xfId="11308" hidden="1"/>
    <cellStyle name="Comma [0] 4576" xfId="40730" hidden="1"/>
    <cellStyle name="Comma [0] 4577" xfId="11259" hidden="1"/>
    <cellStyle name="Comma [0] 4577" xfId="40681" hidden="1"/>
    <cellStyle name="Comma [0] 4578" xfId="11222" hidden="1"/>
    <cellStyle name="Comma [0] 4578" xfId="40644" hidden="1"/>
    <cellStyle name="Comma [0] 4579" xfId="11262" hidden="1"/>
    <cellStyle name="Comma [0] 4579" xfId="40684" hidden="1"/>
    <cellStyle name="Comma [0] 458" xfId="3006" hidden="1"/>
    <cellStyle name="Comma [0] 458" xfId="32429" hidden="1"/>
    <cellStyle name="Comma [0] 4580" xfId="11228" hidden="1"/>
    <cellStyle name="Comma [0] 4580" xfId="40650" hidden="1"/>
    <cellStyle name="Comma [0] 4581" xfId="11230" hidden="1"/>
    <cellStyle name="Comma [0] 4581" xfId="40652" hidden="1"/>
    <cellStyle name="Comma [0] 4582" xfId="11313" hidden="1"/>
    <cellStyle name="Comma [0] 4582" xfId="40735" hidden="1"/>
    <cellStyle name="Comma [0] 4583" xfId="11218" hidden="1"/>
    <cellStyle name="Comma [0] 4583" xfId="40640" hidden="1"/>
    <cellStyle name="Comma [0] 4584" xfId="11226" hidden="1"/>
    <cellStyle name="Comma [0] 4584" xfId="40648" hidden="1"/>
    <cellStyle name="Comma [0] 4585" xfId="11325" hidden="1"/>
    <cellStyle name="Comma [0] 4585" xfId="40747" hidden="1"/>
    <cellStyle name="Comma [0] 4586" xfId="11327" hidden="1"/>
    <cellStyle name="Comma [0] 4586" xfId="40749" hidden="1"/>
    <cellStyle name="Comma [0] 4587" xfId="11316" hidden="1"/>
    <cellStyle name="Comma [0] 4587" xfId="40738" hidden="1"/>
    <cellStyle name="Comma [0] 4588" xfId="11324" hidden="1"/>
    <cellStyle name="Comma [0] 4588" xfId="40746" hidden="1"/>
    <cellStyle name="Comma [0] 4589" xfId="11224" hidden="1"/>
    <cellStyle name="Comma [0] 4589" xfId="40646" hidden="1"/>
    <cellStyle name="Comma [0] 459" xfId="3012" hidden="1"/>
    <cellStyle name="Comma [0] 459" xfId="32435" hidden="1"/>
    <cellStyle name="Comma [0] 4590" xfId="11310" hidden="1"/>
    <cellStyle name="Comma [0] 4590" xfId="40732" hidden="1"/>
    <cellStyle name="Comma [0] 4591" xfId="11343" hidden="1"/>
    <cellStyle name="Comma [0] 4591" xfId="40765" hidden="1"/>
    <cellStyle name="Comma [0] 4592" xfId="11351" hidden="1"/>
    <cellStyle name="Comma [0] 4592" xfId="40773" hidden="1"/>
    <cellStyle name="Comma [0] 4593" xfId="11260" hidden="1"/>
    <cellStyle name="Comma [0] 4593" xfId="40682" hidden="1"/>
    <cellStyle name="Comma [0] 4594" xfId="11339" hidden="1"/>
    <cellStyle name="Comma [0] 4594" xfId="40761" hidden="1"/>
    <cellStyle name="Comma [0] 4595" xfId="11360" hidden="1"/>
    <cellStyle name="Comma [0] 4595" xfId="40782" hidden="1"/>
    <cellStyle name="Comma [0] 4596" xfId="11362" hidden="1"/>
    <cellStyle name="Comma [0] 4596" xfId="40784" hidden="1"/>
    <cellStyle name="Comma [0] 4597" xfId="11321" hidden="1"/>
    <cellStyle name="Comma [0] 4597" xfId="40743" hidden="1"/>
    <cellStyle name="Comma [0] 4598" xfId="11266" hidden="1"/>
    <cellStyle name="Comma [0] 4598" xfId="40688" hidden="1"/>
    <cellStyle name="Comma [0] 4599" xfId="11319" hidden="1"/>
    <cellStyle name="Comma [0] 4599" xfId="40741" hidden="1"/>
    <cellStyle name="Comma [0] 46" xfId="2289" hidden="1"/>
    <cellStyle name="Comma [0] 46" xfId="31712" hidden="1"/>
    <cellStyle name="Comma [0] 460" xfId="2913" hidden="1"/>
    <cellStyle name="Comma [0] 460" xfId="32336" hidden="1"/>
    <cellStyle name="Comma [0] 4600" xfId="11303" hidden="1"/>
    <cellStyle name="Comma [0] 4600" xfId="40725" hidden="1"/>
    <cellStyle name="Comma [0] 4601" xfId="11299" hidden="1"/>
    <cellStyle name="Comma [0] 4601" xfId="40721" hidden="1"/>
    <cellStyle name="Comma [0] 4602" xfId="11370" hidden="1"/>
    <cellStyle name="Comma [0] 4602" xfId="40792" hidden="1"/>
    <cellStyle name="Comma [0] 4603" xfId="11239" hidden="1"/>
    <cellStyle name="Comma [0] 4603" xfId="40661" hidden="1"/>
    <cellStyle name="Comma [0] 4604" xfId="11232" hidden="1"/>
    <cellStyle name="Comma [0] 4604" xfId="40654" hidden="1"/>
    <cellStyle name="Comma [0] 4605" xfId="11378" hidden="1"/>
    <cellStyle name="Comma [0] 4605" xfId="40800" hidden="1"/>
    <cellStyle name="Comma [0] 4606" xfId="11380" hidden="1"/>
    <cellStyle name="Comma [0] 4606" xfId="40802" hidden="1"/>
    <cellStyle name="Comma [0] 4607" xfId="11329" hidden="1"/>
    <cellStyle name="Comma [0] 4607" xfId="40751" hidden="1"/>
    <cellStyle name="Comma [0] 4608" xfId="11305" hidden="1"/>
    <cellStyle name="Comma [0] 4608" xfId="40727" hidden="1"/>
    <cellStyle name="Comma [0] 4609" xfId="11340" hidden="1"/>
    <cellStyle name="Comma [0] 4609" xfId="40762" hidden="1"/>
    <cellStyle name="Comma [0] 461" xfId="2994" hidden="1"/>
    <cellStyle name="Comma [0] 461" xfId="32417" hidden="1"/>
    <cellStyle name="Comma [0] 4610" xfId="11272" hidden="1"/>
    <cellStyle name="Comma [0] 4610" xfId="40694" hidden="1"/>
    <cellStyle name="Comma [0] 4611" xfId="11342" hidden="1"/>
    <cellStyle name="Comma [0] 4611" xfId="40764" hidden="1"/>
    <cellStyle name="Comma [0] 4612" xfId="11387" hidden="1"/>
    <cellStyle name="Comma [0] 4612" xfId="40809" hidden="1"/>
    <cellStyle name="Comma [0] 4613" xfId="11330" hidden="1"/>
    <cellStyle name="Comma [0] 4613" xfId="40752" hidden="1"/>
    <cellStyle name="Comma [0] 4614" xfId="11287" hidden="1"/>
    <cellStyle name="Comma [0] 4614" xfId="40709" hidden="1"/>
    <cellStyle name="Comma [0] 4615" xfId="11393" hidden="1"/>
    <cellStyle name="Comma [0] 4615" xfId="40815" hidden="1"/>
    <cellStyle name="Comma [0] 4616" xfId="11395" hidden="1"/>
    <cellStyle name="Comma [0] 4616" xfId="40817" hidden="1"/>
    <cellStyle name="Comma [0] 4617" xfId="11348" hidden="1"/>
    <cellStyle name="Comma [0] 4617" xfId="40770" hidden="1"/>
    <cellStyle name="Comma [0] 4618" xfId="11354" hidden="1"/>
    <cellStyle name="Comma [0] 4618" xfId="40776" hidden="1"/>
    <cellStyle name="Comma [0] 4619" xfId="11238" hidden="1"/>
    <cellStyle name="Comma [0] 4619" xfId="40660" hidden="1"/>
    <cellStyle name="Comma [0] 462" xfId="2973" hidden="1"/>
    <cellStyle name="Comma [0] 462" xfId="32396" hidden="1"/>
    <cellStyle name="Comma [0] 4620" xfId="11304" hidden="1"/>
    <cellStyle name="Comma [0] 4620" xfId="40726" hidden="1"/>
    <cellStyle name="Comma [0] 4621" xfId="11312" hidden="1"/>
    <cellStyle name="Comma [0] 4621" xfId="40734" hidden="1"/>
    <cellStyle name="Comma [0] 4622" xfId="11401" hidden="1"/>
    <cellStyle name="Comma [0] 4622" xfId="40823" hidden="1"/>
    <cellStyle name="Comma [0] 4623" xfId="11315" hidden="1"/>
    <cellStyle name="Comma [0] 4623" xfId="40737" hidden="1"/>
    <cellStyle name="Comma [0] 4624" xfId="11275" hidden="1"/>
    <cellStyle name="Comma [0] 4624" xfId="40697" hidden="1"/>
    <cellStyle name="Comma [0] 4625" xfId="11406" hidden="1"/>
    <cellStyle name="Comma [0] 4625" xfId="40828" hidden="1"/>
    <cellStyle name="Comma [0] 4626" xfId="11408" hidden="1"/>
    <cellStyle name="Comma [0] 4626" xfId="40830" hidden="1"/>
    <cellStyle name="Comma [0] 4627" xfId="11367" hidden="1"/>
    <cellStyle name="Comma [0] 4627" xfId="40789" hidden="1"/>
    <cellStyle name="Comma [0] 4628" xfId="11373" hidden="1"/>
    <cellStyle name="Comma [0] 4628" xfId="40795" hidden="1"/>
    <cellStyle name="Comma [0] 4629" xfId="11274" hidden="1"/>
    <cellStyle name="Comma [0] 4629" xfId="40696" hidden="1"/>
    <cellStyle name="Comma [0] 463" xfId="3051" hidden="1"/>
    <cellStyle name="Comma [0] 463" xfId="32474" hidden="1"/>
    <cellStyle name="Comma [0] 4630" xfId="11355" hidden="1"/>
    <cellStyle name="Comma [0] 4630" xfId="40777" hidden="1"/>
    <cellStyle name="Comma [0] 4631" xfId="11334" hidden="1"/>
    <cellStyle name="Comma [0] 4631" xfId="40756" hidden="1"/>
    <cellStyle name="Comma [0] 4632" xfId="11412" hidden="1"/>
    <cellStyle name="Comma [0] 4632" xfId="40834" hidden="1"/>
    <cellStyle name="Comma [0] 4633" xfId="11353" hidden="1"/>
    <cellStyle name="Comma [0] 4633" xfId="40775" hidden="1"/>
    <cellStyle name="Comma [0] 4634" xfId="11291" hidden="1"/>
    <cellStyle name="Comma [0] 4634" xfId="40713" hidden="1"/>
    <cellStyle name="Comma [0] 4635" xfId="11419" hidden="1"/>
    <cellStyle name="Comma [0] 4635" xfId="40841" hidden="1"/>
    <cellStyle name="Comma [0] 4636" xfId="11421" hidden="1"/>
    <cellStyle name="Comma [0] 4636" xfId="40843" hidden="1"/>
    <cellStyle name="Comma [0] 4637" xfId="11385" hidden="1"/>
    <cellStyle name="Comma [0] 4637" xfId="40807" hidden="1"/>
    <cellStyle name="Comma [0] 4638" xfId="11390" hidden="1"/>
    <cellStyle name="Comma [0] 4638" xfId="40812" hidden="1"/>
    <cellStyle name="Comma [0] 4639" xfId="11221" hidden="1"/>
    <cellStyle name="Comma [0] 4639" xfId="40643" hidden="1"/>
    <cellStyle name="Comma [0] 464" xfId="2992" hidden="1"/>
    <cellStyle name="Comma [0] 464" xfId="32415" hidden="1"/>
    <cellStyle name="Comma [0] 4640" xfId="11374" hidden="1"/>
    <cellStyle name="Comma [0] 4640" xfId="40796" hidden="1"/>
    <cellStyle name="Comma [0] 4641" xfId="11279" hidden="1"/>
    <cellStyle name="Comma [0] 4641" xfId="40701" hidden="1"/>
    <cellStyle name="Comma [0] 4642" xfId="11425" hidden="1"/>
    <cellStyle name="Comma [0] 4642" xfId="40847" hidden="1"/>
    <cellStyle name="Comma [0] 4643" xfId="11372" hidden="1"/>
    <cellStyle name="Comma [0] 4643" xfId="40794" hidden="1"/>
    <cellStyle name="Comma [0] 4644" xfId="11311" hidden="1"/>
    <cellStyle name="Comma [0] 4644" xfId="40733" hidden="1"/>
    <cellStyle name="Comma [0] 4645" xfId="11429" hidden="1"/>
    <cellStyle name="Comma [0] 4645" xfId="40851" hidden="1"/>
    <cellStyle name="Comma [0] 4646" xfId="11431" hidden="1"/>
    <cellStyle name="Comma [0] 4646" xfId="40853" hidden="1"/>
    <cellStyle name="Comma [0] 4647" xfId="11399" hidden="1"/>
    <cellStyle name="Comma [0] 4647" xfId="40821" hidden="1"/>
    <cellStyle name="Comma [0] 4648" xfId="11403" hidden="1"/>
    <cellStyle name="Comma [0] 4648" xfId="40825" hidden="1"/>
    <cellStyle name="Comma [0] 4649" xfId="11293" hidden="1"/>
    <cellStyle name="Comma [0] 4649" xfId="40715" hidden="1"/>
    <cellStyle name="Comma [0] 465" xfId="2930" hidden="1"/>
    <cellStyle name="Comma [0] 465" xfId="32353" hidden="1"/>
    <cellStyle name="Comma [0] 4650" xfId="11391" hidden="1"/>
    <cellStyle name="Comma [0] 4650" xfId="40813" hidden="1"/>
    <cellStyle name="Comma [0] 4651" xfId="11283" hidden="1"/>
    <cellStyle name="Comma [0] 4651" xfId="40705" hidden="1"/>
    <cellStyle name="Comma [0] 4652" xfId="11435" hidden="1"/>
    <cellStyle name="Comma [0] 4652" xfId="40857" hidden="1"/>
    <cellStyle name="Comma [0] 4653" xfId="11389" hidden="1"/>
    <cellStyle name="Comma [0] 4653" xfId="40811" hidden="1"/>
    <cellStyle name="Comma [0] 4654" xfId="11358" hidden="1"/>
    <cellStyle name="Comma [0] 4654" xfId="40780" hidden="1"/>
    <cellStyle name="Comma [0] 4655" xfId="11439" hidden="1"/>
    <cellStyle name="Comma [0] 4655" xfId="40861" hidden="1"/>
    <cellStyle name="Comma [0] 4656" xfId="11441" hidden="1"/>
    <cellStyle name="Comma [0] 4656" xfId="40863" hidden="1"/>
    <cellStyle name="Comma [0] 4657" xfId="11427" hidden="1"/>
    <cellStyle name="Comma [0] 4657" xfId="40849" hidden="1"/>
    <cellStyle name="Comma [0] 4658" xfId="11414" hidden="1"/>
    <cellStyle name="Comma [0] 4658" xfId="40836" hidden="1"/>
    <cellStyle name="Comma [0] 4659" xfId="11438" hidden="1"/>
    <cellStyle name="Comma [0] 4659" xfId="40860" hidden="1"/>
    <cellStyle name="Comma [0] 466" xfId="3058" hidden="1"/>
    <cellStyle name="Comma [0] 466" xfId="32481" hidden="1"/>
    <cellStyle name="Comma [0] 4660" xfId="11404" hidden="1"/>
    <cellStyle name="Comma [0] 4660" xfId="40826" hidden="1"/>
    <cellStyle name="Comma [0] 4661" xfId="11376" hidden="1"/>
    <cellStyle name="Comma [0] 4661" xfId="40798" hidden="1"/>
    <cellStyle name="Comma [0] 4662" xfId="11443" hidden="1"/>
    <cellStyle name="Comma [0] 4662" xfId="40865" hidden="1"/>
    <cellStyle name="Comma [0] 4663" xfId="11400" hidden="1"/>
    <cellStyle name="Comma [0] 4663" xfId="40822" hidden="1"/>
    <cellStyle name="Comma [0] 4664" xfId="11434" hidden="1"/>
    <cellStyle name="Comma [0] 4664" xfId="40856" hidden="1"/>
    <cellStyle name="Comma [0] 4665" xfId="11447" hidden="1"/>
    <cellStyle name="Comma [0] 4665" xfId="40869" hidden="1"/>
    <cellStyle name="Comma [0] 4666" xfId="11449" hidden="1"/>
    <cellStyle name="Comma [0] 4666" xfId="40871" hidden="1"/>
    <cellStyle name="Comma [0] 4667" xfId="11317" hidden="1"/>
    <cellStyle name="Comma [0] 4667" xfId="40739" hidden="1"/>
    <cellStyle name="Comma [0] 4668" xfId="11437" hidden="1"/>
    <cellStyle name="Comma [0] 4668" xfId="40859" hidden="1"/>
    <cellStyle name="Comma [0] 4669" xfId="11377" hidden="1"/>
    <cellStyle name="Comma [0] 4669" xfId="40799" hidden="1"/>
    <cellStyle name="Comma [0] 467" xfId="3060" hidden="1"/>
    <cellStyle name="Comma [0] 467" xfId="32483" hidden="1"/>
    <cellStyle name="Comma [0] 4670" xfId="11411" hidden="1"/>
    <cellStyle name="Comma [0] 4670" xfId="40833" hidden="1"/>
    <cellStyle name="Comma [0] 4671" xfId="11424" hidden="1"/>
    <cellStyle name="Comma [0] 4671" xfId="40846" hidden="1"/>
    <cellStyle name="Comma [0] 4672" xfId="11452" hidden="1"/>
    <cellStyle name="Comma [0] 4672" xfId="40874" hidden="1"/>
    <cellStyle name="Comma [0] 4673" xfId="11415" hidden="1"/>
    <cellStyle name="Comma [0] 4673" xfId="40837" hidden="1"/>
    <cellStyle name="Comma [0] 4674" xfId="11375" hidden="1"/>
    <cellStyle name="Comma [0] 4674" xfId="40797" hidden="1"/>
    <cellStyle name="Comma [0] 4675" xfId="11454" hidden="1"/>
    <cellStyle name="Comma [0] 4675" xfId="40876" hidden="1"/>
    <cellStyle name="Comma [0] 4676" xfId="11456" hidden="1"/>
    <cellStyle name="Comma [0] 4676" xfId="40878" hidden="1"/>
    <cellStyle name="Comma [0] 4677" xfId="11516" hidden="1"/>
    <cellStyle name="Comma [0] 4677" xfId="40938" hidden="1"/>
    <cellStyle name="Comma [0] 4678" xfId="11535" hidden="1"/>
    <cellStyle name="Comma [0] 4678" xfId="40957" hidden="1"/>
    <cellStyle name="Comma [0] 4679" xfId="11542" hidden="1"/>
    <cellStyle name="Comma [0] 4679" xfId="40964" hidden="1"/>
    <cellStyle name="Comma [0] 468" xfId="3024" hidden="1"/>
    <cellStyle name="Comma [0] 468" xfId="32447" hidden="1"/>
    <cellStyle name="Comma [0] 4680" xfId="11549" hidden="1"/>
    <cellStyle name="Comma [0] 4680" xfId="40971" hidden="1"/>
    <cellStyle name="Comma [0] 4681" xfId="11554" hidden="1"/>
    <cellStyle name="Comma [0] 4681" xfId="40976" hidden="1"/>
    <cellStyle name="Comma [0] 4682" xfId="11541" hidden="1"/>
    <cellStyle name="Comma [0] 4682" xfId="40963" hidden="1"/>
    <cellStyle name="Comma [0] 4683" xfId="11546" hidden="1"/>
    <cellStyle name="Comma [0] 4683" xfId="40968" hidden="1"/>
    <cellStyle name="Comma [0] 4684" xfId="11558" hidden="1"/>
    <cellStyle name="Comma [0] 4684" xfId="40980" hidden="1"/>
    <cellStyle name="Comma [0] 4685" xfId="11560" hidden="1"/>
    <cellStyle name="Comma [0] 4685" xfId="40982" hidden="1"/>
    <cellStyle name="Comma [0] 4686" xfId="11531" hidden="1"/>
    <cellStyle name="Comma [0] 4686" xfId="40953" hidden="1"/>
    <cellStyle name="Comma [0] 4687" xfId="11520" hidden="1"/>
    <cellStyle name="Comma [0] 4687" xfId="40942" hidden="1"/>
    <cellStyle name="Comma [0] 4688" xfId="11571" hidden="1"/>
    <cellStyle name="Comma [0] 4688" xfId="40993" hidden="1"/>
    <cellStyle name="Comma [0] 4689" xfId="11580" hidden="1"/>
    <cellStyle name="Comma [0] 4689" xfId="41002" hidden="1"/>
    <cellStyle name="Comma [0] 469" xfId="3029" hidden="1"/>
    <cellStyle name="Comma [0] 469" xfId="32452" hidden="1"/>
    <cellStyle name="Comma [0] 4690" xfId="11591" hidden="1"/>
    <cellStyle name="Comma [0] 4690" xfId="41013" hidden="1"/>
    <cellStyle name="Comma [0] 4691" xfId="11597" hidden="1"/>
    <cellStyle name="Comma [0] 4691" xfId="41019" hidden="1"/>
    <cellStyle name="Comma [0] 4692" xfId="11579" hidden="1"/>
    <cellStyle name="Comma [0] 4692" xfId="41001" hidden="1"/>
    <cellStyle name="Comma [0] 4693" xfId="11589" hidden="1"/>
    <cellStyle name="Comma [0] 4693" xfId="41011" hidden="1"/>
    <cellStyle name="Comma [0] 4694" xfId="11609" hidden="1"/>
    <cellStyle name="Comma [0] 4694" xfId="41031" hidden="1"/>
    <cellStyle name="Comma [0] 4695" xfId="11611" hidden="1"/>
    <cellStyle name="Comma [0] 4695" xfId="41033" hidden="1"/>
    <cellStyle name="Comma [0] 4696" xfId="11562" hidden="1"/>
    <cellStyle name="Comma [0] 4696" xfId="40984" hidden="1"/>
    <cellStyle name="Comma [0] 4697" xfId="11523" hidden="1"/>
    <cellStyle name="Comma [0] 4697" xfId="40945" hidden="1"/>
    <cellStyle name="Comma [0] 4698" xfId="11565" hidden="1"/>
    <cellStyle name="Comma [0] 4698" xfId="40987" hidden="1"/>
    <cellStyle name="Comma [0] 4699" xfId="11528" hidden="1"/>
    <cellStyle name="Comma [0] 4699" xfId="40950" hidden="1"/>
    <cellStyle name="Comma [0] 47" xfId="2271" hidden="1"/>
    <cellStyle name="Comma [0] 47" xfId="31694" hidden="1"/>
    <cellStyle name="Comma [0] 470" xfId="1295" hidden="1"/>
    <cellStyle name="Comma [0] 470" xfId="30718" hidden="1"/>
    <cellStyle name="Comma [0] 4700" xfId="11530" hidden="1"/>
    <cellStyle name="Comma [0] 4700" xfId="40952" hidden="1"/>
    <cellStyle name="Comma [0] 4701" xfId="11616" hidden="1"/>
    <cellStyle name="Comma [0] 4701" xfId="41038" hidden="1"/>
    <cellStyle name="Comma [0] 4702" xfId="11519" hidden="1"/>
    <cellStyle name="Comma [0] 4702" xfId="40941" hidden="1"/>
    <cellStyle name="Comma [0] 4703" xfId="11527" hidden="1"/>
    <cellStyle name="Comma [0] 4703" xfId="40949" hidden="1"/>
    <cellStyle name="Comma [0] 4704" xfId="11628" hidden="1"/>
    <cellStyle name="Comma [0] 4704" xfId="41050" hidden="1"/>
    <cellStyle name="Comma [0] 4705" xfId="11630" hidden="1"/>
    <cellStyle name="Comma [0] 4705" xfId="41052" hidden="1"/>
    <cellStyle name="Comma [0] 4706" xfId="11619" hidden="1"/>
    <cellStyle name="Comma [0] 4706" xfId="41041" hidden="1"/>
    <cellStyle name="Comma [0] 4707" xfId="11627" hidden="1"/>
    <cellStyle name="Comma [0] 4707" xfId="41049" hidden="1"/>
    <cellStyle name="Comma [0] 4708" xfId="11525" hidden="1"/>
    <cellStyle name="Comma [0] 4708" xfId="40947" hidden="1"/>
    <cellStyle name="Comma [0] 4709" xfId="11613" hidden="1"/>
    <cellStyle name="Comma [0] 4709" xfId="41035" hidden="1"/>
    <cellStyle name="Comma [0] 471" xfId="3013" hidden="1"/>
    <cellStyle name="Comma [0] 471" xfId="32436" hidden="1"/>
    <cellStyle name="Comma [0] 4710" xfId="11646" hidden="1"/>
    <cellStyle name="Comma [0] 4710" xfId="41068" hidden="1"/>
    <cellStyle name="Comma [0] 4711" xfId="11654" hidden="1"/>
    <cellStyle name="Comma [0] 4711" xfId="41076" hidden="1"/>
    <cellStyle name="Comma [0] 4712" xfId="11563" hidden="1"/>
    <cellStyle name="Comma [0] 4712" xfId="40985" hidden="1"/>
    <cellStyle name="Comma [0] 4713" xfId="11642" hidden="1"/>
    <cellStyle name="Comma [0] 4713" xfId="41064" hidden="1"/>
    <cellStyle name="Comma [0] 4714" xfId="11663" hidden="1"/>
    <cellStyle name="Comma [0] 4714" xfId="41085" hidden="1"/>
    <cellStyle name="Comma [0] 4715" xfId="11665" hidden="1"/>
    <cellStyle name="Comma [0] 4715" xfId="41087" hidden="1"/>
    <cellStyle name="Comma [0] 4716" xfId="11624" hidden="1"/>
    <cellStyle name="Comma [0] 4716" xfId="41046" hidden="1"/>
    <cellStyle name="Comma [0] 4717" xfId="11569" hidden="1"/>
    <cellStyle name="Comma [0] 4717" xfId="40991" hidden="1"/>
    <cellStyle name="Comma [0] 4718" xfId="11622" hidden="1"/>
    <cellStyle name="Comma [0] 4718" xfId="41044" hidden="1"/>
    <cellStyle name="Comma [0] 4719" xfId="11606" hidden="1"/>
    <cellStyle name="Comma [0] 4719" xfId="41028" hidden="1"/>
    <cellStyle name="Comma [0] 472" xfId="2918" hidden="1"/>
    <cellStyle name="Comma [0] 472" xfId="32341" hidden="1"/>
    <cellStyle name="Comma [0] 4720" xfId="11602" hidden="1"/>
    <cellStyle name="Comma [0] 4720" xfId="41024" hidden="1"/>
    <cellStyle name="Comma [0] 4721" xfId="11673" hidden="1"/>
    <cellStyle name="Comma [0] 4721" xfId="41095" hidden="1"/>
    <cellStyle name="Comma [0] 4722" xfId="11539" hidden="1"/>
    <cellStyle name="Comma [0] 4722" xfId="40961" hidden="1"/>
    <cellStyle name="Comma [0] 4723" xfId="11532" hidden="1"/>
    <cellStyle name="Comma [0] 4723" xfId="40954" hidden="1"/>
    <cellStyle name="Comma [0] 4724" xfId="11681" hidden="1"/>
    <cellStyle name="Comma [0] 4724" xfId="41103" hidden="1"/>
    <cellStyle name="Comma [0] 4725" xfId="11683" hidden="1"/>
    <cellStyle name="Comma [0] 4725" xfId="41105" hidden="1"/>
    <cellStyle name="Comma [0] 4726" xfId="11632" hidden="1"/>
    <cellStyle name="Comma [0] 4726" xfId="41054" hidden="1"/>
    <cellStyle name="Comma [0] 4727" xfId="11608" hidden="1"/>
    <cellStyle name="Comma [0] 4727" xfId="41030" hidden="1"/>
    <cellStyle name="Comma [0] 4728" xfId="11643" hidden="1"/>
    <cellStyle name="Comma [0] 4728" xfId="41065" hidden="1"/>
    <cellStyle name="Comma [0] 4729" xfId="11575" hidden="1"/>
    <cellStyle name="Comma [0] 4729" xfId="40997" hidden="1"/>
    <cellStyle name="Comma [0] 473" xfId="3064" hidden="1"/>
    <cellStyle name="Comma [0] 473" xfId="32487" hidden="1"/>
    <cellStyle name="Comma [0] 4730" xfId="11645" hidden="1"/>
    <cellStyle name="Comma [0] 4730" xfId="41067" hidden="1"/>
    <cellStyle name="Comma [0] 4731" xfId="11690" hidden="1"/>
    <cellStyle name="Comma [0] 4731" xfId="41112" hidden="1"/>
    <cellStyle name="Comma [0] 4732" xfId="11633" hidden="1"/>
    <cellStyle name="Comma [0] 4732" xfId="41055" hidden="1"/>
    <cellStyle name="Comma [0] 4733" xfId="11590" hidden="1"/>
    <cellStyle name="Comma [0] 4733" xfId="41012" hidden="1"/>
    <cellStyle name="Comma [0] 4734" xfId="11696" hidden="1"/>
    <cellStyle name="Comma [0] 4734" xfId="41118" hidden="1"/>
    <cellStyle name="Comma [0] 4735" xfId="11698" hidden="1"/>
    <cellStyle name="Comma [0] 4735" xfId="41120" hidden="1"/>
    <cellStyle name="Comma [0] 4736" xfId="11651" hidden="1"/>
    <cellStyle name="Comma [0] 4736" xfId="41073" hidden="1"/>
    <cellStyle name="Comma [0] 4737" xfId="11657" hidden="1"/>
    <cellStyle name="Comma [0] 4737" xfId="41079" hidden="1"/>
    <cellStyle name="Comma [0] 4738" xfId="11538" hidden="1"/>
    <cellStyle name="Comma [0] 4738" xfId="40960" hidden="1"/>
    <cellStyle name="Comma [0] 4739" xfId="11607" hidden="1"/>
    <cellStyle name="Comma [0] 4739" xfId="41029" hidden="1"/>
    <cellStyle name="Comma [0] 474" xfId="3011" hidden="1"/>
    <cellStyle name="Comma [0] 474" xfId="32434" hidden="1"/>
    <cellStyle name="Comma [0] 4740" xfId="11615" hidden="1"/>
    <cellStyle name="Comma [0] 4740" xfId="41037" hidden="1"/>
    <cellStyle name="Comma [0] 4741" xfId="11704" hidden="1"/>
    <cellStyle name="Comma [0] 4741" xfId="41126" hidden="1"/>
    <cellStyle name="Comma [0] 4742" xfId="11618" hidden="1"/>
    <cellStyle name="Comma [0] 4742" xfId="41040" hidden="1"/>
    <cellStyle name="Comma [0] 4743" xfId="11578" hidden="1"/>
    <cellStyle name="Comma [0] 4743" xfId="41000" hidden="1"/>
    <cellStyle name="Comma [0] 4744" xfId="11709" hidden="1"/>
    <cellStyle name="Comma [0] 4744" xfId="41131" hidden="1"/>
    <cellStyle name="Comma [0] 4745" xfId="11711" hidden="1"/>
    <cellStyle name="Comma [0] 4745" xfId="41133" hidden="1"/>
    <cellStyle name="Comma [0] 4746" xfId="11670" hidden="1"/>
    <cellStyle name="Comma [0] 4746" xfId="41092" hidden="1"/>
    <cellStyle name="Comma [0] 4747" xfId="11676" hidden="1"/>
    <cellStyle name="Comma [0] 4747" xfId="41098" hidden="1"/>
    <cellStyle name="Comma [0] 4748" xfId="11577" hidden="1"/>
    <cellStyle name="Comma [0] 4748" xfId="40999" hidden="1"/>
    <cellStyle name="Comma [0] 4749" xfId="11658" hidden="1"/>
    <cellStyle name="Comma [0] 4749" xfId="41080" hidden="1"/>
    <cellStyle name="Comma [0] 475" xfId="2950" hidden="1"/>
    <cellStyle name="Comma [0] 475" xfId="32373" hidden="1"/>
    <cellStyle name="Comma [0] 4750" xfId="11637" hidden="1"/>
    <cellStyle name="Comma [0] 4750" xfId="41059" hidden="1"/>
    <cellStyle name="Comma [0] 4751" xfId="11715" hidden="1"/>
    <cellStyle name="Comma [0] 4751" xfId="41137" hidden="1"/>
    <cellStyle name="Comma [0] 4752" xfId="11656" hidden="1"/>
    <cellStyle name="Comma [0] 4752" xfId="41078" hidden="1"/>
    <cellStyle name="Comma [0] 4753" xfId="11594" hidden="1"/>
    <cellStyle name="Comma [0] 4753" xfId="41016" hidden="1"/>
    <cellStyle name="Comma [0] 4754" xfId="11722" hidden="1"/>
    <cellStyle name="Comma [0] 4754" xfId="41144" hidden="1"/>
    <cellStyle name="Comma [0] 4755" xfId="11724" hidden="1"/>
    <cellStyle name="Comma [0] 4755" xfId="41146" hidden="1"/>
    <cellStyle name="Comma [0] 4756" xfId="11688" hidden="1"/>
    <cellStyle name="Comma [0] 4756" xfId="41110" hidden="1"/>
    <cellStyle name="Comma [0] 4757" xfId="11693" hidden="1"/>
    <cellStyle name="Comma [0] 4757" xfId="41115" hidden="1"/>
    <cellStyle name="Comma [0] 4758" xfId="11522" hidden="1"/>
    <cellStyle name="Comma [0] 4758" xfId="40944" hidden="1"/>
    <cellStyle name="Comma [0] 4759" xfId="11677" hidden="1"/>
    <cellStyle name="Comma [0] 4759" xfId="41099" hidden="1"/>
    <cellStyle name="Comma [0] 476" xfId="3068" hidden="1"/>
    <cellStyle name="Comma [0] 476" xfId="32491" hidden="1"/>
    <cellStyle name="Comma [0] 4760" xfId="11582" hidden="1"/>
    <cellStyle name="Comma [0] 4760" xfId="41004" hidden="1"/>
    <cellStyle name="Comma [0] 4761" xfId="11728" hidden="1"/>
    <cellStyle name="Comma [0] 4761" xfId="41150" hidden="1"/>
    <cellStyle name="Comma [0] 4762" xfId="11675" hidden="1"/>
    <cellStyle name="Comma [0] 4762" xfId="41097" hidden="1"/>
    <cellStyle name="Comma [0] 4763" xfId="11614" hidden="1"/>
    <cellStyle name="Comma [0] 4763" xfId="41036" hidden="1"/>
    <cellStyle name="Comma [0] 4764" xfId="11732" hidden="1"/>
    <cellStyle name="Comma [0] 4764" xfId="41154" hidden="1"/>
    <cellStyle name="Comma [0] 4765" xfId="11734" hidden="1"/>
    <cellStyle name="Comma [0] 4765" xfId="41156" hidden="1"/>
    <cellStyle name="Comma [0] 4766" xfId="11702" hidden="1"/>
    <cellStyle name="Comma [0] 4766" xfId="41124" hidden="1"/>
    <cellStyle name="Comma [0] 4767" xfId="11706" hidden="1"/>
    <cellStyle name="Comma [0] 4767" xfId="41128" hidden="1"/>
    <cellStyle name="Comma [0] 4768" xfId="11596" hidden="1"/>
    <cellStyle name="Comma [0] 4768" xfId="41018" hidden="1"/>
    <cellStyle name="Comma [0] 4769" xfId="11694" hidden="1"/>
    <cellStyle name="Comma [0] 4769" xfId="41116" hidden="1"/>
    <cellStyle name="Comma [0] 477" xfId="3070" hidden="1"/>
    <cellStyle name="Comma [0] 477" xfId="32493" hidden="1"/>
    <cellStyle name="Comma [0] 4770" xfId="11586" hidden="1"/>
    <cellStyle name="Comma [0] 4770" xfId="41008" hidden="1"/>
    <cellStyle name="Comma [0] 4771" xfId="11738" hidden="1"/>
    <cellStyle name="Comma [0] 4771" xfId="41160" hidden="1"/>
    <cellStyle name="Comma [0] 4772" xfId="11692" hidden="1"/>
    <cellStyle name="Comma [0] 4772" xfId="41114" hidden="1"/>
    <cellStyle name="Comma [0] 4773" xfId="11661" hidden="1"/>
    <cellStyle name="Comma [0] 4773" xfId="41083" hidden="1"/>
    <cellStyle name="Comma [0] 4774" xfId="11742" hidden="1"/>
    <cellStyle name="Comma [0] 4774" xfId="41164" hidden="1"/>
    <cellStyle name="Comma [0] 4775" xfId="11744" hidden="1"/>
    <cellStyle name="Comma [0] 4775" xfId="41166" hidden="1"/>
    <cellStyle name="Comma [0] 4776" xfId="11730" hidden="1"/>
    <cellStyle name="Comma [0] 4776" xfId="41152" hidden="1"/>
    <cellStyle name="Comma [0] 4777" xfId="11717" hidden="1"/>
    <cellStyle name="Comma [0] 4777" xfId="41139" hidden="1"/>
    <cellStyle name="Comma [0] 4778" xfId="11741" hidden="1"/>
    <cellStyle name="Comma [0] 4778" xfId="41163" hidden="1"/>
    <cellStyle name="Comma [0] 4779" xfId="11707" hidden="1"/>
    <cellStyle name="Comma [0] 4779" xfId="41129" hidden="1"/>
    <cellStyle name="Comma [0] 478" xfId="3038" hidden="1"/>
    <cellStyle name="Comma [0] 478" xfId="32461" hidden="1"/>
    <cellStyle name="Comma [0] 4780" xfId="11679" hidden="1"/>
    <cellStyle name="Comma [0] 4780" xfId="41101" hidden="1"/>
    <cellStyle name="Comma [0] 4781" xfId="11746" hidden="1"/>
    <cellStyle name="Comma [0] 4781" xfId="41168" hidden="1"/>
    <cellStyle name="Comma [0] 4782" xfId="11703" hidden="1"/>
    <cellStyle name="Comma [0] 4782" xfId="41125" hidden="1"/>
    <cellStyle name="Comma [0] 4783" xfId="11737" hidden="1"/>
    <cellStyle name="Comma [0] 4783" xfId="41159" hidden="1"/>
    <cellStyle name="Comma [0] 4784" xfId="11750" hidden="1"/>
    <cellStyle name="Comma [0] 4784" xfId="41172" hidden="1"/>
    <cellStyle name="Comma [0] 4785" xfId="11752" hidden="1"/>
    <cellStyle name="Comma [0] 4785" xfId="41174" hidden="1"/>
    <cellStyle name="Comma [0] 4786" xfId="11620" hidden="1"/>
    <cellStyle name="Comma [0] 4786" xfId="41042" hidden="1"/>
    <cellStyle name="Comma [0] 4787" xfId="11740" hidden="1"/>
    <cellStyle name="Comma [0] 4787" xfId="41162" hidden="1"/>
    <cellStyle name="Comma [0] 4788" xfId="11680" hidden="1"/>
    <cellStyle name="Comma [0] 4788" xfId="41102" hidden="1"/>
    <cellStyle name="Comma [0] 4789" xfId="11714" hidden="1"/>
    <cellStyle name="Comma [0] 4789" xfId="41136" hidden="1"/>
    <cellStyle name="Comma [0] 479" xfId="3042" hidden="1"/>
    <cellStyle name="Comma [0] 479" xfId="32465" hidden="1"/>
    <cellStyle name="Comma [0] 4790" xfId="11727" hidden="1"/>
    <cellStyle name="Comma [0] 4790" xfId="41149" hidden="1"/>
    <cellStyle name="Comma [0] 4791" xfId="11755" hidden="1"/>
    <cellStyle name="Comma [0] 4791" xfId="41177" hidden="1"/>
    <cellStyle name="Comma [0] 4792" xfId="11718" hidden="1"/>
    <cellStyle name="Comma [0] 4792" xfId="41140" hidden="1"/>
    <cellStyle name="Comma [0] 4793" xfId="11678" hidden="1"/>
    <cellStyle name="Comma [0] 4793" xfId="41100" hidden="1"/>
    <cellStyle name="Comma [0] 4794" xfId="11758" hidden="1"/>
    <cellStyle name="Comma [0] 4794" xfId="41180" hidden="1"/>
    <cellStyle name="Comma [0] 4795" xfId="11760" hidden="1"/>
    <cellStyle name="Comma [0] 4795" xfId="41182" hidden="1"/>
    <cellStyle name="Comma [0] 4796" xfId="11479" hidden="1"/>
    <cellStyle name="Comma [0] 4796" xfId="40901" hidden="1"/>
    <cellStyle name="Comma [0] 4797" xfId="11461" hidden="1"/>
    <cellStyle name="Comma [0] 4797" xfId="40883" hidden="1"/>
    <cellStyle name="Comma [0] 4798" xfId="11764" hidden="1"/>
    <cellStyle name="Comma [0] 4798" xfId="41186" hidden="1"/>
    <cellStyle name="Comma [0] 4799" xfId="11771" hidden="1"/>
    <cellStyle name="Comma [0] 4799" xfId="41193" hidden="1"/>
    <cellStyle name="Comma [0] 48" xfId="2281" hidden="1"/>
    <cellStyle name="Comma [0] 48" xfId="31704" hidden="1"/>
    <cellStyle name="Comma [0] 480" xfId="2932" hidden="1"/>
    <cellStyle name="Comma [0] 480" xfId="32355" hidden="1"/>
    <cellStyle name="Comma [0] 4800" xfId="11773" hidden="1"/>
    <cellStyle name="Comma [0] 4800" xfId="41195" hidden="1"/>
    <cellStyle name="Comma [0] 4801" xfId="11763" hidden="1"/>
    <cellStyle name="Comma [0] 4801" xfId="41185" hidden="1"/>
    <cellStyle name="Comma [0] 4802" xfId="11769" hidden="1"/>
    <cellStyle name="Comma [0] 4802" xfId="41191" hidden="1"/>
    <cellStyle name="Comma [0] 4803" xfId="11776" hidden="1"/>
    <cellStyle name="Comma [0] 4803" xfId="41198" hidden="1"/>
    <cellStyle name="Comma [0] 4804" xfId="11778" hidden="1"/>
    <cellStyle name="Comma [0] 4804" xfId="41200" hidden="1"/>
    <cellStyle name="Comma [0] 4805" xfId="11553" hidden="1"/>
    <cellStyle name="Comma [0] 4805" xfId="40975" hidden="1"/>
    <cellStyle name="Comma [0] 4806" xfId="11509" hidden="1"/>
    <cellStyle name="Comma [0] 4806" xfId="40931" hidden="1"/>
    <cellStyle name="Comma [0] 4807" xfId="11789" hidden="1"/>
    <cellStyle name="Comma [0] 4807" xfId="41211" hidden="1"/>
    <cellStyle name="Comma [0] 4808" xfId="11798" hidden="1"/>
    <cellStyle name="Comma [0] 4808" xfId="41220" hidden="1"/>
    <cellStyle name="Comma [0] 4809" xfId="11809" hidden="1"/>
    <cellStyle name="Comma [0] 4809" xfId="41231" hidden="1"/>
    <cellStyle name="Comma [0] 481" xfId="3030" hidden="1"/>
    <cellStyle name="Comma [0] 481" xfId="32453" hidden="1"/>
    <cellStyle name="Comma [0] 4810" xfId="11815" hidden="1"/>
    <cellStyle name="Comma [0] 4810" xfId="41237" hidden="1"/>
    <cellStyle name="Comma [0] 4811" xfId="11797" hidden="1"/>
    <cellStyle name="Comma [0] 4811" xfId="41219" hidden="1"/>
    <cellStyle name="Comma [0] 4812" xfId="11807" hidden="1"/>
    <cellStyle name="Comma [0] 4812" xfId="41229" hidden="1"/>
    <cellStyle name="Comma [0] 4813" xfId="11827" hidden="1"/>
    <cellStyle name="Comma [0] 4813" xfId="41249" hidden="1"/>
    <cellStyle name="Comma [0] 4814" xfId="11829" hidden="1"/>
    <cellStyle name="Comma [0] 4814" xfId="41251" hidden="1"/>
    <cellStyle name="Comma [0] 4815" xfId="11780" hidden="1"/>
    <cellStyle name="Comma [0] 4815" xfId="41202" hidden="1"/>
    <cellStyle name="Comma [0] 4816" xfId="11474" hidden="1"/>
    <cellStyle name="Comma [0] 4816" xfId="40896" hidden="1"/>
    <cellStyle name="Comma [0] 4817" xfId="11783" hidden="1"/>
    <cellStyle name="Comma [0] 4817" xfId="41205" hidden="1"/>
    <cellStyle name="Comma [0] 4818" xfId="11508" hidden="1"/>
    <cellStyle name="Comma [0] 4818" xfId="40930" hidden="1"/>
    <cellStyle name="Comma [0] 4819" xfId="11507" hidden="1"/>
    <cellStyle name="Comma [0] 4819" xfId="40929" hidden="1"/>
    <cellStyle name="Comma [0] 482" xfId="2922" hidden="1"/>
    <cellStyle name="Comma [0] 482" xfId="32345" hidden="1"/>
    <cellStyle name="Comma [0] 4820" xfId="11834" hidden="1"/>
    <cellStyle name="Comma [0] 4820" xfId="41256" hidden="1"/>
    <cellStyle name="Comma [0] 4821" xfId="11476" hidden="1"/>
    <cellStyle name="Comma [0] 4821" xfId="40898" hidden="1"/>
    <cellStyle name="Comma [0] 4822" xfId="11510" hidden="1"/>
    <cellStyle name="Comma [0] 4822" xfId="40932" hidden="1"/>
    <cellStyle name="Comma [0] 4823" xfId="11846" hidden="1"/>
    <cellStyle name="Comma [0] 4823" xfId="41268" hidden="1"/>
    <cellStyle name="Comma [0] 4824" xfId="11848" hidden="1"/>
    <cellStyle name="Comma [0] 4824" xfId="41270" hidden="1"/>
    <cellStyle name="Comma [0] 4825" xfId="11837" hidden="1"/>
    <cellStyle name="Comma [0] 4825" xfId="41259" hidden="1"/>
    <cellStyle name="Comma [0] 4826" xfId="11845" hidden="1"/>
    <cellStyle name="Comma [0] 4826" xfId="41267" hidden="1"/>
    <cellStyle name="Comma [0] 4827" xfId="11472" hidden="1"/>
    <cellStyle name="Comma [0] 4827" xfId="40894" hidden="1"/>
    <cellStyle name="Comma [0] 4828" xfId="11831" hidden="1"/>
    <cellStyle name="Comma [0] 4828" xfId="41253" hidden="1"/>
    <cellStyle name="Comma [0] 4829" xfId="11864" hidden="1"/>
    <cellStyle name="Comma [0] 4829" xfId="41286" hidden="1"/>
    <cellStyle name="Comma [0] 483" xfId="3074" hidden="1"/>
    <cellStyle name="Comma [0] 483" xfId="32497" hidden="1"/>
    <cellStyle name="Comma [0] 4830" xfId="11872" hidden="1"/>
    <cellStyle name="Comma [0] 4830" xfId="41294" hidden="1"/>
    <cellStyle name="Comma [0] 4831" xfId="11781" hidden="1"/>
    <cellStyle name="Comma [0] 4831" xfId="41203" hidden="1"/>
    <cellStyle name="Comma [0] 4832" xfId="11860" hidden="1"/>
    <cellStyle name="Comma [0] 4832" xfId="41282" hidden="1"/>
    <cellStyle name="Comma [0] 4833" xfId="11881" hidden="1"/>
    <cellStyle name="Comma [0] 4833" xfId="41303" hidden="1"/>
    <cellStyle name="Comma [0] 4834" xfId="11883" hidden="1"/>
    <cellStyle name="Comma [0] 4834" xfId="41305" hidden="1"/>
    <cellStyle name="Comma [0] 4835" xfId="11842" hidden="1"/>
    <cellStyle name="Comma [0] 4835" xfId="41264" hidden="1"/>
    <cellStyle name="Comma [0] 4836" xfId="11787" hidden="1"/>
    <cellStyle name="Comma [0] 4836" xfId="41209" hidden="1"/>
    <cellStyle name="Comma [0] 4837" xfId="11840" hidden="1"/>
    <cellStyle name="Comma [0] 4837" xfId="41262" hidden="1"/>
    <cellStyle name="Comma [0] 4838" xfId="11824" hidden="1"/>
    <cellStyle name="Comma [0] 4838" xfId="41246" hidden="1"/>
    <cellStyle name="Comma [0] 4839" xfId="11820" hidden="1"/>
    <cellStyle name="Comma [0] 4839" xfId="41242" hidden="1"/>
    <cellStyle name="Comma [0] 484" xfId="3028" hidden="1"/>
    <cellStyle name="Comma [0] 484" xfId="32451" hidden="1"/>
    <cellStyle name="Comma [0] 4840" xfId="11891" hidden="1"/>
    <cellStyle name="Comma [0] 4840" xfId="41313" hidden="1"/>
    <cellStyle name="Comma [0] 4841" xfId="11464" hidden="1"/>
    <cellStyle name="Comma [0] 4841" xfId="40886" hidden="1"/>
    <cellStyle name="Comma [0] 4842" xfId="11552" hidden="1"/>
    <cellStyle name="Comma [0] 4842" xfId="40974" hidden="1"/>
    <cellStyle name="Comma [0] 4843" xfId="11899" hidden="1"/>
    <cellStyle name="Comma [0] 4843" xfId="41321" hidden="1"/>
    <cellStyle name="Comma [0] 4844" xfId="11901" hidden="1"/>
    <cellStyle name="Comma [0] 4844" xfId="41323" hidden="1"/>
    <cellStyle name="Comma [0] 4845" xfId="11850" hidden="1"/>
    <cellStyle name="Comma [0] 4845" xfId="41272" hidden="1"/>
    <cellStyle name="Comma [0] 4846" xfId="11826" hidden="1"/>
    <cellStyle name="Comma [0] 4846" xfId="41248" hidden="1"/>
    <cellStyle name="Comma [0] 4847" xfId="11861" hidden="1"/>
    <cellStyle name="Comma [0] 4847" xfId="41283" hidden="1"/>
    <cellStyle name="Comma [0] 4848" xfId="11793" hidden="1"/>
    <cellStyle name="Comma [0] 4848" xfId="41215" hidden="1"/>
    <cellStyle name="Comma [0] 4849" xfId="11863" hidden="1"/>
    <cellStyle name="Comma [0] 4849" xfId="41285" hidden="1"/>
    <cellStyle name="Comma [0] 485" xfId="2997" hidden="1"/>
    <cellStyle name="Comma [0] 485" xfId="32420" hidden="1"/>
    <cellStyle name="Comma [0] 4850" xfId="11908" hidden="1"/>
    <cellStyle name="Comma [0] 4850" xfId="41330" hidden="1"/>
    <cellStyle name="Comma [0] 4851" xfId="11851" hidden="1"/>
    <cellStyle name="Comma [0] 4851" xfId="41273" hidden="1"/>
    <cellStyle name="Comma [0] 4852" xfId="11808" hidden="1"/>
    <cellStyle name="Comma [0] 4852" xfId="41230" hidden="1"/>
    <cellStyle name="Comma [0] 4853" xfId="11914" hidden="1"/>
    <cellStyle name="Comma [0] 4853" xfId="41336" hidden="1"/>
    <cellStyle name="Comma [0] 4854" xfId="11916" hidden="1"/>
    <cellStyle name="Comma [0] 4854" xfId="41338" hidden="1"/>
    <cellStyle name="Comma [0] 4855" xfId="11869" hidden="1"/>
    <cellStyle name="Comma [0] 4855" xfId="41291" hidden="1"/>
    <cellStyle name="Comma [0] 4856" xfId="11875" hidden="1"/>
    <cellStyle name="Comma [0] 4856" xfId="41297" hidden="1"/>
    <cellStyle name="Comma [0] 4857" xfId="11501" hidden="1"/>
    <cellStyle name="Comma [0] 4857" xfId="40923" hidden="1"/>
    <cellStyle name="Comma [0] 4858" xfId="11825" hidden="1"/>
    <cellStyle name="Comma [0] 4858" xfId="41247" hidden="1"/>
    <cellStyle name="Comma [0] 4859" xfId="11833" hidden="1"/>
    <cellStyle name="Comma [0] 4859" xfId="41255" hidden="1"/>
    <cellStyle name="Comma [0] 486" xfId="3078" hidden="1"/>
    <cellStyle name="Comma [0] 486" xfId="32501" hidden="1"/>
    <cellStyle name="Comma [0] 4860" xfId="11922" hidden="1"/>
    <cellStyle name="Comma [0] 4860" xfId="41344" hidden="1"/>
    <cellStyle name="Comma [0] 4861" xfId="11836" hidden="1"/>
    <cellStyle name="Comma [0] 4861" xfId="41258" hidden="1"/>
    <cellStyle name="Comma [0] 4862" xfId="11796" hidden="1"/>
    <cellStyle name="Comma [0] 4862" xfId="41218" hidden="1"/>
    <cellStyle name="Comma [0] 4863" xfId="11927" hidden="1"/>
    <cellStyle name="Comma [0] 4863" xfId="41349" hidden="1"/>
    <cellStyle name="Comma [0] 4864" xfId="11929" hidden="1"/>
    <cellStyle name="Comma [0] 4864" xfId="41351" hidden="1"/>
    <cellStyle name="Comma [0] 4865" xfId="11888" hidden="1"/>
    <cellStyle name="Comma [0] 4865" xfId="41310" hidden="1"/>
    <cellStyle name="Comma [0] 4866" xfId="11894" hidden="1"/>
    <cellStyle name="Comma [0] 4866" xfId="41316" hidden="1"/>
    <cellStyle name="Comma [0] 4867" xfId="11795" hidden="1"/>
    <cellStyle name="Comma [0] 4867" xfId="41217" hidden="1"/>
    <cellStyle name="Comma [0] 4868" xfId="11876" hidden="1"/>
    <cellStyle name="Comma [0] 4868" xfId="41298" hidden="1"/>
    <cellStyle name="Comma [0] 4869" xfId="11855" hidden="1"/>
    <cellStyle name="Comma [0] 4869" xfId="41277" hidden="1"/>
    <cellStyle name="Comma [0] 487" xfId="3080" hidden="1"/>
    <cellStyle name="Comma [0] 487" xfId="32503" hidden="1"/>
    <cellStyle name="Comma [0] 4870" xfId="11933" hidden="1"/>
    <cellStyle name="Comma [0] 4870" xfId="41355" hidden="1"/>
    <cellStyle name="Comma [0] 4871" xfId="11874" hidden="1"/>
    <cellStyle name="Comma [0] 4871" xfId="41296" hidden="1"/>
    <cellStyle name="Comma [0] 4872" xfId="11812" hidden="1"/>
    <cellStyle name="Comma [0] 4872" xfId="41234" hidden="1"/>
    <cellStyle name="Comma [0] 4873" xfId="11940" hidden="1"/>
    <cellStyle name="Comma [0] 4873" xfId="41362" hidden="1"/>
    <cellStyle name="Comma [0] 4874" xfId="11942" hidden="1"/>
    <cellStyle name="Comma [0] 4874" xfId="41364" hidden="1"/>
    <cellStyle name="Comma [0] 4875" xfId="11906" hidden="1"/>
    <cellStyle name="Comma [0] 4875" xfId="41328" hidden="1"/>
    <cellStyle name="Comma [0] 4876" xfId="11911" hidden="1"/>
    <cellStyle name="Comma [0] 4876" xfId="41333" hidden="1"/>
    <cellStyle name="Comma [0] 4877" xfId="11475" hidden="1"/>
    <cellStyle name="Comma [0] 4877" xfId="40897" hidden="1"/>
    <cellStyle name="Comma [0] 4878" xfId="11895" hidden="1"/>
    <cellStyle name="Comma [0] 4878" xfId="41317" hidden="1"/>
    <cellStyle name="Comma [0] 4879" xfId="11800" hidden="1"/>
    <cellStyle name="Comma [0] 4879" xfId="41222" hidden="1"/>
    <cellStyle name="Comma [0] 488" xfId="3066" hidden="1"/>
    <cellStyle name="Comma [0] 488" xfId="32489" hidden="1"/>
    <cellStyle name="Comma [0] 4880" xfId="11946" hidden="1"/>
    <cellStyle name="Comma [0] 4880" xfId="41368" hidden="1"/>
    <cellStyle name="Comma [0] 4881" xfId="11893" hidden="1"/>
    <cellStyle name="Comma [0] 4881" xfId="41315" hidden="1"/>
    <cellStyle name="Comma [0] 4882" xfId="11832" hidden="1"/>
    <cellStyle name="Comma [0] 4882" xfId="41254" hidden="1"/>
    <cellStyle name="Comma [0] 4883" xfId="11950" hidden="1"/>
    <cellStyle name="Comma [0] 4883" xfId="41372" hidden="1"/>
    <cellStyle name="Comma [0] 4884" xfId="11952" hidden="1"/>
    <cellStyle name="Comma [0] 4884" xfId="41374" hidden="1"/>
    <cellStyle name="Comma [0] 4885" xfId="11920" hidden="1"/>
    <cellStyle name="Comma [0] 4885" xfId="41342" hidden="1"/>
    <cellStyle name="Comma [0] 4886" xfId="11924" hidden="1"/>
    <cellStyle name="Comma [0] 4886" xfId="41346" hidden="1"/>
    <cellStyle name="Comma [0] 4887" xfId="11814" hidden="1"/>
    <cellStyle name="Comma [0] 4887" xfId="41236" hidden="1"/>
    <cellStyle name="Comma [0] 4888" xfId="11912" hidden="1"/>
    <cellStyle name="Comma [0] 4888" xfId="41334" hidden="1"/>
    <cellStyle name="Comma [0] 4889" xfId="11804" hidden="1"/>
    <cellStyle name="Comma [0] 4889" xfId="41226" hidden="1"/>
    <cellStyle name="Comma [0] 489" xfId="3053" hidden="1"/>
    <cellStyle name="Comma [0] 489" xfId="32476" hidden="1"/>
    <cellStyle name="Comma [0] 4890" xfId="11956" hidden="1"/>
    <cellStyle name="Comma [0] 4890" xfId="41378" hidden="1"/>
    <cellStyle name="Comma [0] 4891" xfId="11910" hidden="1"/>
    <cellStyle name="Comma [0] 4891" xfId="41332" hidden="1"/>
    <cellStyle name="Comma [0] 4892" xfId="11879" hidden="1"/>
    <cellStyle name="Comma [0] 4892" xfId="41301" hidden="1"/>
    <cellStyle name="Comma [0] 4893" xfId="11960" hidden="1"/>
    <cellStyle name="Comma [0] 4893" xfId="41382" hidden="1"/>
    <cellStyle name="Comma [0] 4894" xfId="11962" hidden="1"/>
    <cellStyle name="Comma [0] 4894" xfId="41384" hidden="1"/>
    <cellStyle name="Comma [0] 4895" xfId="11948" hidden="1"/>
    <cellStyle name="Comma [0] 4895" xfId="41370" hidden="1"/>
    <cellStyle name="Comma [0] 4896" xfId="11935" hidden="1"/>
    <cellStyle name="Comma [0] 4896" xfId="41357" hidden="1"/>
    <cellStyle name="Comma [0] 4897" xfId="11959" hidden="1"/>
    <cellStyle name="Comma [0] 4897" xfId="41381" hidden="1"/>
    <cellStyle name="Comma [0] 4898" xfId="11925" hidden="1"/>
    <cellStyle name="Comma [0] 4898" xfId="41347" hidden="1"/>
    <cellStyle name="Comma [0] 4899" xfId="11897" hidden="1"/>
    <cellStyle name="Comma [0] 4899" xfId="41319" hidden="1"/>
    <cellStyle name="Comma [0] 49" xfId="2301" hidden="1"/>
    <cellStyle name="Comma [0] 49" xfId="31724" hidden="1"/>
    <cellStyle name="Comma [0] 490" xfId="3077" hidden="1"/>
    <cellStyle name="Comma [0] 490" xfId="32500" hidden="1"/>
    <cellStyle name="Comma [0] 4900" xfId="11964" hidden="1"/>
    <cellStyle name="Comma [0] 4900" xfId="41386" hidden="1"/>
    <cellStyle name="Comma [0] 4901" xfId="11921" hidden="1"/>
    <cellStyle name="Comma [0] 4901" xfId="41343" hidden="1"/>
    <cellStyle name="Comma [0] 4902" xfId="11955" hidden="1"/>
    <cellStyle name="Comma [0] 4902" xfId="41377" hidden="1"/>
    <cellStyle name="Comma [0] 4903" xfId="11968" hidden="1"/>
    <cellStyle name="Comma [0] 4903" xfId="41390" hidden="1"/>
    <cellStyle name="Comma [0] 4904" xfId="11970" hidden="1"/>
    <cellStyle name="Comma [0] 4904" xfId="41392" hidden="1"/>
    <cellStyle name="Comma [0] 4905" xfId="11838" hidden="1"/>
    <cellStyle name="Comma [0] 4905" xfId="41260" hidden="1"/>
    <cellStyle name="Comma [0] 4906" xfId="11958" hidden="1"/>
    <cellStyle name="Comma [0] 4906" xfId="41380" hidden="1"/>
    <cellStyle name="Comma [0] 4907" xfId="11898" hidden="1"/>
    <cellStyle name="Comma [0] 4907" xfId="41320" hidden="1"/>
    <cellStyle name="Comma [0] 4908" xfId="11932" hidden="1"/>
    <cellStyle name="Comma [0] 4908" xfId="41354" hidden="1"/>
    <cellStyle name="Comma [0] 4909" xfId="11945" hidden="1"/>
    <cellStyle name="Comma [0] 4909" xfId="41367" hidden="1"/>
    <cellStyle name="Comma [0] 491" xfId="3043" hidden="1"/>
    <cellStyle name="Comma [0] 491" xfId="32466" hidden="1"/>
    <cellStyle name="Comma [0] 4910" xfId="11973" hidden="1"/>
    <cellStyle name="Comma [0] 4910" xfId="41395" hidden="1"/>
    <cellStyle name="Comma [0] 4911" xfId="11936" hidden="1"/>
    <cellStyle name="Comma [0] 4911" xfId="41358" hidden="1"/>
    <cellStyle name="Comma [0] 4912" xfId="11896" hidden="1"/>
    <cellStyle name="Comma [0] 4912" xfId="41318" hidden="1"/>
    <cellStyle name="Comma [0] 4913" xfId="11975" hidden="1"/>
    <cellStyle name="Comma [0] 4913" xfId="41397" hidden="1"/>
    <cellStyle name="Comma [0] 4914" xfId="11977" hidden="1"/>
    <cellStyle name="Comma [0] 4914" xfId="41399" hidden="1"/>
    <cellStyle name="Comma [0] 4915" xfId="11489" hidden="1"/>
    <cellStyle name="Comma [0] 4915" xfId="40911" hidden="1"/>
    <cellStyle name="Comma [0] 4916" xfId="11486" hidden="1"/>
    <cellStyle name="Comma [0] 4916" xfId="40908" hidden="1"/>
    <cellStyle name="Comma [0] 4917" xfId="11983" hidden="1"/>
    <cellStyle name="Comma [0] 4917" xfId="41405" hidden="1"/>
    <cellStyle name="Comma [0] 4918" xfId="11989" hidden="1"/>
    <cellStyle name="Comma [0] 4918" xfId="41411" hidden="1"/>
    <cellStyle name="Comma [0] 4919" xfId="11991" hidden="1"/>
    <cellStyle name="Comma [0] 4919" xfId="41413" hidden="1"/>
    <cellStyle name="Comma [0] 492" xfId="3015" hidden="1"/>
    <cellStyle name="Comma [0] 492" xfId="32438" hidden="1"/>
    <cellStyle name="Comma [0] 4920" xfId="11982" hidden="1"/>
    <cellStyle name="Comma [0] 4920" xfId="41404" hidden="1"/>
    <cellStyle name="Comma [0] 4921" xfId="11987" hidden="1"/>
    <cellStyle name="Comma [0] 4921" xfId="41409" hidden="1"/>
    <cellStyle name="Comma [0] 4922" xfId="11993" hidden="1"/>
    <cellStyle name="Comma [0] 4922" xfId="41415" hidden="1"/>
    <cellStyle name="Comma [0] 4923" xfId="11995" hidden="1"/>
    <cellStyle name="Comma [0] 4923" xfId="41417" hidden="1"/>
    <cellStyle name="Comma [0] 4924" xfId="11512" hidden="1"/>
    <cellStyle name="Comma [0] 4924" xfId="40934" hidden="1"/>
    <cellStyle name="Comma [0] 4925" xfId="11514" hidden="1"/>
    <cellStyle name="Comma [0] 4925" xfId="40936" hidden="1"/>
    <cellStyle name="Comma [0] 4926" xfId="12006" hidden="1"/>
    <cellStyle name="Comma [0] 4926" xfId="41428" hidden="1"/>
    <cellStyle name="Comma [0] 4927" xfId="12015" hidden="1"/>
    <cellStyle name="Comma [0] 4927" xfId="41437" hidden="1"/>
    <cellStyle name="Comma [0] 4928" xfId="12026" hidden="1"/>
    <cellStyle name="Comma [0] 4928" xfId="41448" hidden="1"/>
    <cellStyle name="Comma [0] 4929" xfId="12032" hidden="1"/>
    <cellStyle name="Comma [0] 4929" xfId="41454" hidden="1"/>
    <cellStyle name="Comma [0] 493" xfId="3082" hidden="1"/>
    <cellStyle name="Comma [0] 493" xfId="32505" hidden="1"/>
    <cellStyle name="Comma [0] 4930" xfId="12014" hidden="1"/>
    <cellStyle name="Comma [0] 4930" xfId="41436" hidden="1"/>
    <cellStyle name="Comma [0] 4931" xfId="12024" hidden="1"/>
    <cellStyle name="Comma [0] 4931" xfId="41446" hidden="1"/>
    <cellStyle name="Comma [0] 4932" xfId="12044" hidden="1"/>
    <cellStyle name="Comma [0] 4932" xfId="41466" hidden="1"/>
    <cellStyle name="Comma [0] 4933" xfId="12046" hidden="1"/>
    <cellStyle name="Comma [0] 4933" xfId="41468" hidden="1"/>
    <cellStyle name="Comma [0] 4934" xfId="11997" hidden="1"/>
    <cellStyle name="Comma [0] 4934" xfId="41419" hidden="1"/>
    <cellStyle name="Comma [0] 4935" xfId="11494" hidden="1"/>
    <cellStyle name="Comma [0] 4935" xfId="40916" hidden="1"/>
    <cellStyle name="Comma [0] 4936" xfId="12000" hidden="1"/>
    <cellStyle name="Comma [0] 4936" xfId="41422" hidden="1"/>
    <cellStyle name="Comma [0] 4937" xfId="11499" hidden="1"/>
    <cellStyle name="Comma [0] 4937" xfId="40921" hidden="1"/>
    <cellStyle name="Comma [0] 4938" xfId="11483" hidden="1"/>
    <cellStyle name="Comma [0] 4938" xfId="40905" hidden="1"/>
    <cellStyle name="Comma [0] 4939" xfId="12051" hidden="1"/>
    <cellStyle name="Comma [0] 4939" xfId="41473" hidden="1"/>
    <cellStyle name="Comma [0] 494" xfId="3039" hidden="1"/>
    <cellStyle name="Comma [0] 494" xfId="32462" hidden="1"/>
    <cellStyle name="Comma [0] 4940" xfId="11492" hidden="1"/>
    <cellStyle name="Comma [0] 4940" xfId="40914" hidden="1"/>
    <cellStyle name="Comma [0] 4941" xfId="11513" hidden="1"/>
    <cellStyle name="Comma [0] 4941" xfId="40935" hidden="1"/>
    <cellStyle name="Comma [0] 4942" xfId="12063" hidden="1"/>
    <cellStyle name="Comma [0] 4942" xfId="41485" hidden="1"/>
    <cellStyle name="Comma [0] 4943" xfId="12065" hidden="1"/>
    <cellStyle name="Comma [0] 4943" xfId="41487" hidden="1"/>
    <cellStyle name="Comma [0] 4944" xfId="12054" hidden="1"/>
    <cellStyle name="Comma [0] 4944" xfId="41476" hidden="1"/>
    <cellStyle name="Comma [0] 4945" xfId="12062" hidden="1"/>
    <cellStyle name="Comma [0] 4945" xfId="41484" hidden="1"/>
    <cellStyle name="Comma [0] 4946" xfId="11496" hidden="1"/>
    <cellStyle name="Comma [0] 4946" xfId="40918" hidden="1"/>
    <cellStyle name="Comma [0] 4947" xfId="12048" hidden="1"/>
    <cellStyle name="Comma [0] 4947" xfId="41470" hidden="1"/>
    <cellStyle name="Comma [0] 4948" xfId="12081" hidden="1"/>
    <cellStyle name="Comma [0] 4948" xfId="41503" hidden="1"/>
    <cellStyle name="Comma [0] 4949" xfId="12089" hidden="1"/>
    <cellStyle name="Comma [0] 4949" xfId="41511" hidden="1"/>
    <cellStyle name="Comma [0] 495" xfId="3073" hidden="1"/>
    <cellStyle name="Comma [0] 495" xfId="32496" hidden="1"/>
    <cellStyle name="Comma [0] 4950" xfId="11998" hidden="1"/>
    <cellStyle name="Comma [0] 4950" xfId="41420" hidden="1"/>
    <cellStyle name="Comma [0] 4951" xfId="12077" hidden="1"/>
    <cellStyle name="Comma [0] 4951" xfId="41499" hidden="1"/>
    <cellStyle name="Comma [0] 4952" xfId="12098" hidden="1"/>
    <cellStyle name="Comma [0] 4952" xfId="41520" hidden="1"/>
    <cellStyle name="Comma [0] 4953" xfId="12100" hidden="1"/>
    <cellStyle name="Comma [0] 4953" xfId="41522" hidden="1"/>
    <cellStyle name="Comma [0] 4954" xfId="12059" hidden="1"/>
    <cellStyle name="Comma [0] 4954" xfId="41481" hidden="1"/>
    <cellStyle name="Comma [0] 4955" xfId="12004" hidden="1"/>
    <cellStyle name="Comma [0] 4955" xfId="41426" hidden="1"/>
    <cellStyle name="Comma [0] 4956" xfId="12057" hidden="1"/>
    <cellStyle name="Comma [0] 4956" xfId="41479" hidden="1"/>
    <cellStyle name="Comma [0] 4957" xfId="12041" hidden="1"/>
    <cellStyle name="Comma [0] 4957" xfId="41463" hidden="1"/>
    <cellStyle name="Comma [0] 4958" xfId="12037" hidden="1"/>
    <cellStyle name="Comma [0] 4958" xfId="41459" hidden="1"/>
    <cellStyle name="Comma [0] 4959" xfId="12108" hidden="1"/>
    <cellStyle name="Comma [0] 4959" xfId="41530" hidden="1"/>
    <cellStyle name="Comma [0] 496" xfId="3086" hidden="1"/>
    <cellStyle name="Comma [0] 496" xfId="32509" hidden="1"/>
    <cellStyle name="Comma [0] 4960" xfId="11980" hidden="1"/>
    <cellStyle name="Comma [0] 4960" xfId="41402" hidden="1"/>
    <cellStyle name="Comma [0] 4961" xfId="11462" hidden="1"/>
    <cellStyle name="Comma [0] 4961" xfId="40884" hidden="1"/>
    <cellStyle name="Comma [0] 4962" xfId="12116" hidden="1"/>
    <cellStyle name="Comma [0] 4962" xfId="41538" hidden="1"/>
    <cellStyle name="Comma [0] 4963" xfId="12118" hidden="1"/>
    <cellStyle name="Comma [0] 4963" xfId="41540" hidden="1"/>
    <cellStyle name="Comma [0] 4964" xfId="12067" hidden="1"/>
    <cellStyle name="Comma [0] 4964" xfId="41489" hidden="1"/>
    <cellStyle name="Comma [0] 4965" xfId="12043" hidden="1"/>
    <cellStyle name="Comma [0] 4965" xfId="41465" hidden="1"/>
    <cellStyle name="Comma [0] 4966" xfId="12078" hidden="1"/>
    <cellStyle name="Comma [0] 4966" xfId="41500" hidden="1"/>
    <cellStyle name="Comma [0] 4967" xfId="12010" hidden="1"/>
    <cellStyle name="Comma [0] 4967" xfId="41432" hidden="1"/>
    <cellStyle name="Comma [0] 4968" xfId="12080" hidden="1"/>
    <cellStyle name="Comma [0] 4968" xfId="41502" hidden="1"/>
    <cellStyle name="Comma [0] 4969" xfId="12125" hidden="1"/>
    <cellStyle name="Comma [0] 4969" xfId="41547" hidden="1"/>
    <cellStyle name="Comma [0] 497" xfId="3088" hidden="1"/>
    <cellStyle name="Comma [0] 497" xfId="32511" hidden="1"/>
    <cellStyle name="Comma [0] 4970" xfId="12068" hidden="1"/>
    <cellStyle name="Comma [0] 4970" xfId="41490" hidden="1"/>
    <cellStyle name="Comma [0] 4971" xfId="12025" hidden="1"/>
    <cellStyle name="Comma [0] 4971" xfId="41447" hidden="1"/>
    <cellStyle name="Comma [0] 4972" xfId="12131" hidden="1"/>
    <cellStyle name="Comma [0] 4972" xfId="41553" hidden="1"/>
    <cellStyle name="Comma [0] 4973" xfId="12133" hidden="1"/>
    <cellStyle name="Comma [0] 4973" xfId="41555" hidden="1"/>
    <cellStyle name="Comma [0] 4974" xfId="12086" hidden="1"/>
    <cellStyle name="Comma [0] 4974" xfId="41508" hidden="1"/>
    <cellStyle name="Comma [0] 4975" xfId="12092" hidden="1"/>
    <cellStyle name="Comma [0] 4975" xfId="41514" hidden="1"/>
    <cellStyle name="Comma [0] 4976" xfId="11979" hidden="1"/>
    <cellStyle name="Comma [0] 4976" xfId="41401" hidden="1"/>
    <cellStyle name="Comma [0] 4977" xfId="12042" hidden="1"/>
    <cellStyle name="Comma [0] 4977" xfId="41464" hidden="1"/>
    <cellStyle name="Comma [0] 4978" xfId="12050" hidden="1"/>
    <cellStyle name="Comma [0] 4978" xfId="41472" hidden="1"/>
    <cellStyle name="Comma [0] 4979" xfId="12139" hidden="1"/>
    <cellStyle name="Comma [0] 4979" xfId="41561" hidden="1"/>
    <cellStyle name="Comma [0] 498" xfId="2956" hidden="1"/>
    <cellStyle name="Comma [0] 498" xfId="32379" hidden="1"/>
    <cellStyle name="Comma [0] 4980" xfId="12053" hidden="1"/>
    <cellStyle name="Comma [0] 4980" xfId="41475" hidden="1"/>
    <cellStyle name="Comma [0] 4981" xfId="12013" hidden="1"/>
    <cellStyle name="Comma [0] 4981" xfId="41435" hidden="1"/>
    <cellStyle name="Comma [0] 4982" xfId="12144" hidden="1"/>
    <cellStyle name="Comma [0] 4982" xfId="41566" hidden="1"/>
    <cellStyle name="Comma [0] 4983" xfId="12146" hidden="1"/>
    <cellStyle name="Comma [0] 4983" xfId="41568" hidden="1"/>
    <cellStyle name="Comma [0] 4984" xfId="12105" hidden="1"/>
    <cellStyle name="Comma [0] 4984" xfId="41527" hidden="1"/>
    <cellStyle name="Comma [0] 4985" xfId="12111" hidden="1"/>
    <cellStyle name="Comma [0] 4985" xfId="41533" hidden="1"/>
    <cellStyle name="Comma [0] 4986" xfId="12012" hidden="1"/>
    <cellStyle name="Comma [0] 4986" xfId="41434" hidden="1"/>
    <cellStyle name="Comma [0] 4987" xfId="12093" hidden="1"/>
    <cellStyle name="Comma [0] 4987" xfId="41515" hidden="1"/>
    <cellStyle name="Comma [0] 4988" xfId="12072" hidden="1"/>
    <cellStyle name="Comma [0] 4988" xfId="41494" hidden="1"/>
    <cellStyle name="Comma [0] 4989" xfId="12150" hidden="1"/>
    <cellStyle name="Comma [0] 4989" xfId="41572" hidden="1"/>
    <cellStyle name="Comma [0] 499" xfId="3076" hidden="1"/>
    <cellStyle name="Comma [0] 499" xfId="32499" hidden="1"/>
    <cellStyle name="Comma [0] 4990" xfId="12091" hidden="1"/>
    <cellStyle name="Comma [0] 4990" xfId="41513" hidden="1"/>
    <cellStyle name="Comma [0] 4991" xfId="12029" hidden="1"/>
    <cellStyle name="Comma [0] 4991" xfId="41451" hidden="1"/>
    <cellStyle name="Comma [0] 4992" xfId="12157" hidden="1"/>
    <cellStyle name="Comma [0] 4992" xfId="41579" hidden="1"/>
    <cellStyle name="Comma [0] 4993" xfId="12159" hidden="1"/>
    <cellStyle name="Comma [0] 4993" xfId="41581" hidden="1"/>
    <cellStyle name="Comma [0] 4994" xfId="12123" hidden="1"/>
    <cellStyle name="Comma [0] 4994" xfId="41545" hidden="1"/>
    <cellStyle name="Comma [0] 4995" xfId="12128" hidden="1"/>
    <cellStyle name="Comma [0] 4995" xfId="41550" hidden="1"/>
    <cellStyle name="Comma [0] 4996" xfId="11493" hidden="1"/>
    <cellStyle name="Comma [0] 4996" xfId="40915" hidden="1"/>
    <cellStyle name="Comma [0] 4997" xfId="12112" hidden="1"/>
    <cellStyle name="Comma [0] 4997" xfId="41534" hidden="1"/>
    <cellStyle name="Comma [0] 4998" xfId="12017" hidden="1"/>
    <cellStyle name="Comma [0] 4998" xfId="41439" hidden="1"/>
    <cellStyle name="Comma [0] 4999" xfId="12163" hidden="1"/>
    <cellStyle name="Comma [0] 4999" xfId="41585" hidden="1"/>
    <cellStyle name="Comma [0] 5" xfId="2179" hidden="1"/>
    <cellStyle name="Comma [0] 5" xfId="31602" hidden="1"/>
    <cellStyle name="Comma [0] 50" xfId="2303" hidden="1"/>
    <cellStyle name="Comma [0] 50" xfId="31726" hidden="1"/>
    <cellStyle name="Comma [0] 500" xfId="3016" hidden="1"/>
    <cellStyle name="Comma [0] 500" xfId="32439" hidden="1"/>
    <cellStyle name="Comma [0] 5000" xfId="12110" hidden="1"/>
    <cellStyle name="Comma [0] 5000" xfId="41532" hidden="1"/>
    <cellStyle name="Comma [0] 5001" xfId="12049" hidden="1"/>
    <cellStyle name="Comma [0] 5001" xfId="41471" hidden="1"/>
    <cellStyle name="Comma [0] 5002" xfId="12167" hidden="1"/>
    <cellStyle name="Comma [0] 5002" xfId="41589" hidden="1"/>
    <cellStyle name="Comma [0] 5003" xfId="12169" hidden="1"/>
    <cellStyle name="Comma [0] 5003" xfId="41591" hidden="1"/>
    <cellStyle name="Comma [0] 5004" xfId="12137" hidden="1"/>
    <cellStyle name="Comma [0] 5004" xfId="41559" hidden="1"/>
    <cellStyle name="Comma [0] 5005" xfId="12141" hidden="1"/>
    <cellStyle name="Comma [0] 5005" xfId="41563" hidden="1"/>
    <cellStyle name="Comma [0] 5006" xfId="12031" hidden="1"/>
    <cellStyle name="Comma [0] 5006" xfId="41453" hidden="1"/>
    <cellStyle name="Comma [0] 5007" xfId="12129" hidden="1"/>
    <cellStyle name="Comma [0] 5007" xfId="41551" hidden="1"/>
    <cellStyle name="Comma [0] 5008" xfId="12021" hidden="1"/>
    <cellStyle name="Comma [0] 5008" xfId="41443" hidden="1"/>
    <cellStyle name="Comma [0] 5009" xfId="12173" hidden="1"/>
    <cellStyle name="Comma [0] 5009" xfId="41595" hidden="1"/>
    <cellStyle name="Comma [0] 501" xfId="3050" hidden="1"/>
    <cellStyle name="Comma [0] 501" xfId="32473" hidden="1"/>
    <cellStyle name="Comma [0] 5010" xfId="12127" hidden="1"/>
    <cellStyle name="Comma [0] 5010" xfId="41549" hidden="1"/>
    <cellStyle name="Comma [0] 5011" xfId="12096" hidden="1"/>
    <cellStyle name="Comma [0] 5011" xfId="41518" hidden="1"/>
    <cellStyle name="Comma [0] 5012" xfId="12177" hidden="1"/>
    <cellStyle name="Comma [0] 5012" xfId="41599" hidden="1"/>
    <cellStyle name="Comma [0] 5013" xfId="12179" hidden="1"/>
    <cellStyle name="Comma [0] 5013" xfId="41601" hidden="1"/>
    <cellStyle name="Comma [0] 5014" xfId="12165" hidden="1"/>
    <cellStyle name="Comma [0] 5014" xfId="41587" hidden="1"/>
    <cellStyle name="Comma [0] 5015" xfId="12152" hidden="1"/>
    <cellStyle name="Comma [0] 5015" xfId="41574" hidden="1"/>
    <cellStyle name="Comma [0] 5016" xfId="12176" hidden="1"/>
    <cellStyle name="Comma [0] 5016" xfId="41598" hidden="1"/>
    <cellStyle name="Comma [0] 5017" xfId="12142" hidden="1"/>
    <cellStyle name="Comma [0] 5017" xfId="41564" hidden="1"/>
    <cellStyle name="Comma [0] 5018" xfId="12114" hidden="1"/>
    <cellStyle name="Comma [0] 5018" xfId="41536" hidden="1"/>
    <cellStyle name="Comma [0] 5019" xfId="12181" hidden="1"/>
    <cellStyle name="Comma [0] 5019" xfId="41603" hidden="1"/>
    <cellStyle name="Comma [0] 502" xfId="3063" hidden="1"/>
    <cellStyle name="Comma [0] 502" xfId="32486" hidden="1"/>
    <cellStyle name="Comma [0] 5020" xfId="12138" hidden="1"/>
    <cellStyle name="Comma [0] 5020" xfId="41560" hidden="1"/>
    <cellStyle name="Comma [0] 5021" xfId="12172" hidden="1"/>
    <cellStyle name="Comma [0] 5021" xfId="41594" hidden="1"/>
    <cellStyle name="Comma [0] 5022" xfId="12185" hidden="1"/>
    <cellStyle name="Comma [0] 5022" xfId="41607" hidden="1"/>
    <cellStyle name="Comma [0] 5023" xfId="12187" hidden="1"/>
    <cellStyle name="Comma [0] 5023" xfId="41609" hidden="1"/>
    <cellStyle name="Comma [0] 5024" xfId="12055" hidden="1"/>
    <cellStyle name="Comma [0] 5024" xfId="41477" hidden="1"/>
    <cellStyle name="Comma [0] 5025" xfId="12175" hidden="1"/>
    <cellStyle name="Comma [0] 5025" xfId="41597" hidden="1"/>
    <cellStyle name="Comma [0] 5026" xfId="12115" hidden="1"/>
    <cellStyle name="Comma [0] 5026" xfId="41537" hidden="1"/>
    <cellStyle name="Comma [0] 5027" xfId="12149" hidden="1"/>
    <cellStyle name="Comma [0] 5027" xfId="41571" hidden="1"/>
    <cellStyle name="Comma [0] 5028" xfId="12162" hidden="1"/>
    <cellStyle name="Comma [0] 5028" xfId="41584" hidden="1"/>
    <cellStyle name="Comma [0] 5029" xfId="12190" hidden="1"/>
    <cellStyle name="Comma [0] 5029" xfId="41612" hidden="1"/>
    <cellStyle name="Comma [0] 503" xfId="3091" hidden="1"/>
    <cellStyle name="Comma [0] 503" xfId="32514" hidden="1"/>
    <cellStyle name="Comma [0] 5030" xfId="12153" hidden="1"/>
    <cellStyle name="Comma [0] 5030" xfId="41575" hidden="1"/>
    <cellStyle name="Comma [0] 5031" xfId="12113" hidden="1"/>
    <cellStyle name="Comma [0] 5031" xfId="41535" hidden="1"/>
    <cellStyle name="Comma [0] 5032" xfId="12192" hidden="1"/>
    <cellStyle name="Comma [0] 5032" xfId="41614" hidden="1"/>
    <cellStyle name="Comma [0] 5033" xfId="12194" hidden="1"/>
    <cellStyle name="Comma [0] 5033" xfId="41616" hidden="1"/>
    <cellStyle name="Comma [0] 5034" xfId="11547" hidden="1"/>
    <cellStyle name="Comma [0] 5034" xfId="40969" hidden="1"/>
    <cellStyle name="Comma [0] 5035" xfId="11503" hidden="1"/>
    <cellStyle name="Comma [0] 5035" xfId="40925" hidden="1"/>
    <cellStyle name="Comma [0] 5036" xfId="12200" hidden="1"/>
    <cellStyle name="Comma [0] 5036" xfId="41622" hidden="1"/>
    <cellStyle name="Comma [0] 5037" xfId="12206" hidden="1"/>
    <cellStyle name="Comma [0] 5037" xfId="41628" hidden="1"/>
    <cellStyle name="Comma [0] 5038" xfId="12208" hidden="1"/>
    <cellStyle name="Comma [0] 5038" xfId="41630" hidden="1"/>
    <cellStyle name="Comma [0] 5039" xfId="12199" hidden="1"/>
    <cellStyle name="Comma [0] 5039" xfId="41621" hidden="1"/>
    <cellStyle name="Comma [0] 504" xfId="3054" hidden="1"/>
    <cellStyle name="Comma [0] 504" xfId="32477" hidden="1"/>
    <cellStyle name="Comma [0] 5040" xfId="12204" hidden="1"/>
    <cellStyle name="Comma [0] 5040" xfId="41626" hidden="1"/>
    <cellStyle name="Comma [0] 5041" xfId="12210" hidden="1"/>
    <cellStyle name="Comma [0] 5041" xfId="41632" hidden="1"/>
    <cellStyle name="Comma [0] 5042" xfId="12212" hidden="1"/>
    <cellStyle name="Comma [0] 5042" xfId="41634" hidden="1"/>
    <cellStyle name="Comma [0] 5043" xfId="11504" hidden="1"/>
    <cellStyle name="Comma [0] 5043" xfId="40926" hidden="1"/>
    <cellStyle name="Comma [0] 5044" xfId="11482" hidden="1"/>
    <cellStyle name="Comma [0] 5044" xfId="40904" hidden="1"/>
    <cellStyle name="Comma [0] 5045" xfId="12223" hidden="1"/>
    <cellStyle name="Comma [0] 5045" xfId="41645" hidden="1"/>
    <cellStyle name="Comma [0] 5046" xfId="12232" hidden="1"/>
    <cellStyle name="Comma [0] 5046" xfId="41654" hidden="1"/>
    <cellStyle name="Comma [0] 5047" xfId="12243" hidden="1"/>
    <cellStyle name="Comma [0] 5047" xfId="41665" hidden="1"/>
    <cellStyle name="Comma [0] 5048" xfId="12249" hidden="1"/>
    <cellStyle name="Comma [0] 5048" xfId="41671" hidden="1"/>
    <cellStyle name="Comma [0] 5049" xfId="12231" hidden="1"/>
    <cellStyle name="Comma [0] 5049" xfId="41653" hidden="1"/>
    <cellStyle name="Comma [0] 505" xfId="3014" hidden="1"/>
    <cellStyle name="Comma [0] 505" xfId="32437" hidden="1"/>
    <cellStyle name="Comma [0] 5050" xfId="12241" hidden="1"/>
    <cellStyle name="Comma [0] 5050" xfId="41663" hidden="1"/>
    <cellStyle name="Comma [0] 5051" xfId="12261" hidden="1"/>
    <cellStyle name="Comma [0] 5051" xfId="41683" hidden="1"/>
    <cellStyle name="Comma [0] 5052" xfId="12263" hidden="1"/>
    <cellStyle name="Comma [0] 5052" xfId="41685" hidden="1"/>
    <cellStyle name="Comma [0] 5053" xfId="12214" hidden="1"/>
    <cellStyle name="Comma [0] 5053" xfId="41636" hidden="1"/>
    <cellStyle name="Comma [0] 5054" xfId="11470" hidden="1"/>
    <cellStyle name="Comma [0] 5054" xfId="40892" hidden="1"/>
    <cellStyle name="Comma [0] 5055" xfId="12217" hidden="1"/>
    <cellStyle name="Comma [0] 5055" xfId="41639" hidden="1"/>
    <cellStyle name="Comma [0] 5056" xfId="11481" hidden="1"/>
    <cellStyle name="Comma [0] 5056" xfId="40903" hidden="1"/>
    <cellStyle name="Comma [0] 5057" xfId="11480" hidden="1"/>
    <cellStyle name="Comma [0] 5057" xfId="40902" hidden="1"/>
    <cellStyle name="Comma [0] 5058" xfId="12268" hidden="1"/>
    <cellStyle name="Comma [0] 5058" xfId="41690" hidden="1"/>
    <cellStyle name="Comma [0] 5059" xfId="11556" hidden="1"/>
    <cellStyle name="Comma [0] 5059" xfId="40978" hidden="1"/>
    <cellStyle name="Comma [0] 506" xfId="3093" hidden="1"/>
    <cellStyle name="Comma [0] 506" xfId="32516" hidden="1"/>
    <cellStyle name="Comma [0] 5060" xfId="11757" hidden="1"/>
    <cellStyle name="Comma [0] 5060" xfId="41179" hidden="1"/>
    <cellStyle name="Comma [0] 5061" xfId="12280" hidden="1"/>
    <cellStyle name="Comma [0] 5061" xfId="41702" hidden="1"/>
    <cellStyle name="Comma [0] 5062" xfId="12282" hidden="1"/>
    <cellStyle name="Comma [0] 5062" xfId="41704" hidden="1"/>
    <cellStyle name="Comma [0] 5063" xfId="12271" hidden="1"/>
    <cellStyle name="Comma [0] 5063" xfId="41693" hidden="1"/>
    <cellStyle name="Comma [0] 5064" xfId="12279" hidden="1"/>
    <cellStyle name="Comma [0] 5064" xfId="41701" hidden="1"/>
    <cellStyle name="Comma [0] 5065" xfId="11766" hidden="1"/>
    <cellStyle name="Comma [0] 5065" xfId="41188" hidden="1"/>
    <cellStyle name="Comma [0] 5066" xfId="12265" hidden="1"/>
    <cellStyle name="Comma [0] 5066" xfId="41687" hidden="1"/>
    <cellStyle name="Comma [0] 5067" xfId="12298" hidden="1"/>
    <cellStyle name="Comma [0] 5067" xfId="41720" hidden="1"/>
    <cellStyle name="Comma [0] 5068" xfId="12306" hidden="1"/>
    <cellStyle name="Comma [0] 5068" xfId="41728" hidden="1"/>
    <cellStyle name="Comma [0] 5069" xfId="12215" hidden="1"/>
    <cellStyle name="Comma [0] 5069" xfId="41637" hidden="1"/>
    <cellStyle name="Comma [0] 507" xfId="3095" hidden="1"/>
    <cellStyle name="Comma [0] 507" xfId="32518" hidden="1"/>
    <cellStyle name="Comma [0] 5070" xfId="12294" hidden="1"/>
    <cellStyle name="Comma [0] 5070" xfId="41716" hidden="1"/>
    <cellStyle name="Comma [0] 5071" xfId="12315" hidden="1"/>
    <cellStyle name="Comma [0] 5071" xfId="41737" hidden="1"/>
    <cellStyle name="Comma [0] 5072" xfId="12317" hidden="1"/>
    <cellStyle name="Comma [0] 5072" xfId="41739" hidden="1"/>
    <cellStyle name="Comma [0] 5073" xfId="12276" hidden="1"/>
    <cellStyle name="Comma [0] 5073" xfId="41698" hidden="1"/>
    <cellStyle name="Comma [0] 5074" xfId="12221" hidden="1"/>
    <cellStyle name="Comma [0] 5074" xfId="41643" hidden="1"/>
    <cellStyle name="Comma [0] 5075" xfId="12274" hidden="1"/>
    <cellStyle name="Comma [0] 5075" xfId="41696" hidden="1"/>
    <cellStyle name="Comma [0] 5076" xfId="12258" hidden="1"/>
    <cellStyle name="Comma [0] 5076" xfId="41680" hidden="1"/>
    <cellStyle name="Comma [0] 5077" xfId="12254" hidden="1"/>
    <cellStyle name="Comma [0] 5077" xfId="41676" hidden="1"/>
    <cellStyle name="Comma [0] 5078" xfId="12325" hidden="1"/>
    <cellStyle name="Comma [0] 5078" xfId="41747" hidden="1"/>
    <cellStyle name="Comma [0] 5079" xfId="12197" hidden="1"/>
    <cellStyle name="Comma [0] 5079" xfId="41619" hidden="1"/>
    <cellStyle name="Comma [0] 508" xfId="3152" hidden="1"/>
    <cellStyle name="Comma [0] 508" xfId="32575" hidden="1"/>
    <cellStyle name="Comma [0] 5080" xfId="11505" hidden="1"/>
    <cellStyle name="Comma [0] 5080" xfId="40927" hidden="1"/>
    <cellStyle name="Comma [0] 5081" xfId="12333" hidden="1"/>
    <cellStyle name="Comma [0] 5081" xfId="41755" hidden="1"/>
    <cellStyle name="Comma [0] 5082" xfId="12335" hidden="1"/>
    <cellStyle name="Comma [0] 5082" xfId="41757" hidden="1"/>
    <cellStyle name="Comma [0] 5083" xfId="12284" hidden="1"/>
    <cellStyle name="Comma [0] 5083" xfId="41706" hidden="1"/>
    <cellStyle name="Comma [0] 5084" xfId="12260" hidden="1"/>
    <cellStyle name="Comma [0] 5084" xfId="41682" hidden="1"/>
    <cellStyle name="Comma [0] 5085" xfId="12295" hidden="1"/>
    <cellStyle name="Comma [0] 5085" xfId="41717" hidden="1"/>
    <cellStyle name="Comma [0] 5086" xfId="12227" hidden="1"/>
    <cellStyle name="Comma [0] 5086" xfId="41649" hidden="1"/>
    <cellStyle name="Comma [0] 5087" xfId="12297" hidden="1"/>
    <cellStyle name="Comma [0] 5087" xfId="41719" hidden="1"/>
    <cellStyle name="Comma [0] 5088" xfId="12342" hidden="1"/>
    <cellStyle name="Comma [0] 5088" xfId="41764" hidden="1"/>
    <cellStyle name="Comma [0] 5089" xfId="12285" hidden="1"/>
    <cellStyle name="Comma [0] 5089" xfId="41707" hidden="1"/>
    <cellStyle name="Comma [0] 509" xfId="3171" hidden="1"/>
    <cellStyle name="Comma [0] 509" xfId="32594" hidden="1"/>
    <cellStyle name="Comma [0] 5090" xfId="12242" hidden="1"/>
    <cellStyle name="Comma [0] 5090" xfId="41664" hidden="1"/>
    <cellStyle name="Comma [0] 5091" xfId="12348" hidden="1"/>
    <cellStyle name="Comma [0] 5091" xfId="41770" hidden="1"/>
    <cellStyle name="Comma [0] 5092" xfId="12350" hidden="1"/>
    <cellStyle name="Comma [0] 5092" xfId="41772" hidden="1"/>
    <cellStyle name="Comma [0] 5093" xfId="12303" hidden="1"/>
    <cellStyle name="Comma [0] 5093" xfId="41725" hidden="1"/>
    <cellStyle name="Comma [0] 5094" xfId="12309" hidden="1"/>
    <cellStyle name="Comma [0] 5094" xfId="41731" hidden="1"/>
    <cellStyle name="Comma [0] 5095" xfId="12196" hidden="1"/>
    <cellStyle name="Comma [0] 5095" xfId="41618" hidden="1"/>
    <cellStyle name="Comma [0] 5096" xfId="12259" hidden="1"/>
    <cellStyle name="Comma [0] 5096" xfId="41681" hidden="1"/>
    <cellStyle name="Comma [0] 5097" xfId="12267" hidden="1"/>
    <cellStyle name="Comma [0] 5097" xfId="41689" hidden="1"/>
    <cellStyle name="Comma [0] 5098" xfId="12356" hidden="1"/>
    <cellStyle name="Comma [0] 5098" xfId="41778" hidden="1"/>
    <cellStyle name="Comma [0] 5099" xfId="12270" hidden="1"/>
    <cellStyle name="Comma [0] 5099" xfId="41692" hidden="1"/>
    <cellStyle name="Comma [0] 51" xfId="2254" hidden="1"/>
    <cellStyle name="Comma [0] 51" xfId="31677" hidden="1"/>
    <cellStyle name="Comma [0] 510" xfId="3178" hidden="1"/>
    <cellStyle name="Comma [0] 510" xfId="32601" hidden="1"/>
    <cellStyle name="Comma [0] 5100" xfId="12230" hidden="1"/>
    <cellStyle name="Comma [0] 5100" xfId="41652" hidden="1"/>
    <cellStyle name="Comma [0] 5101" xfId="12361" hidden="1"/>
    <cellStyle name="Comma [0] 5101" xfId="41783" hidden="1"/>
    <cellStyle name="Comma [0] 5102" xfId="12363" hidden="1"/>
    <cellStyle name="Comma [0] 5102" xfId="41785" hidden="1"/>
    <cellStyle name="Comma [0] 5103" xfId="12322" hidden="1"/>
    <cellStyle name="Comma [0] 5103" xfId="41744" hidden="1"/>
    <cellStyle name="Comma [0] 5104" xfId="12328" hidden="1"/>
    <cellStyle name="Comma [0] 5104" xfId="41750" hidden="1"/>
    <cellStyle name="Comma [0] 5105" xfId="12229" hidden="1"/>
    <cellStyle name="Comma [0] 5105" xfId="41651" hidden="1"/>
    <cellStyle name="Comma [0] 5106" xfId="12310" hidden="1"/>
    <cellStyle name="Comma [0] 5106" xfId="41732" hidden="1"/>
    <cellStyle name="Comma [0] 5107" xfId="12289" hidden="1"/>
    <cellStyle name="Comma [0] 5107" xfId="41711" hidden="1"/>
    <cellStyle name="Comma [0] 5108" xfId="12367" hidden="1"/>
    <cellStyle name="Comma [0] 5108" xfId="41789" hidden="1"/>
    <cellStyle name="Comma [0] 5109" xfId="12308" hidden="1"/>
    <cellStyle name="Comma [0] 5109" xfId="41730" hidden="1"/>
    <cellStyle name="Comma [0] 511" xfId="3185" hidden="1"/>
    <cellStyle name="Comma [0] 511" xfId="32608" hidden="1"/>
    <cellStyle name="Comma [0] 5110" xfId="12246" hidden="1"/>
    <cellStyle name="Comma [0] 5110" xfId="41668" hidden="1"/>
    <cellStyle name="Comma [0] 5111" xfId="12374" hidden="1"/>
    <cellStyle name="Comma [0] 5111" xfId="41796" hidden="1"/>
    <cellStyle name="Comma [0] 5112" xfId="12376" hidden="1"/>
    <cellStyle name="Comma [0] 5112" xfId="41798" hidden="1"/>
    <cellStyle name="Comma [0] 5113" xfId="12340" hidden="1"/>
    <cellStyle name="Comma [0] 5113" xfId="41762" hidden="1"/>
    <cellStyle name="Comma [0] 5114" xfId="12345" hidden="1"/>
    <cellStyle name="Comma [0] 5114" xfId="41767" hidden="1"/>
    <cellStyle name="Comma [0] 5115" xfId="11775" hidden="1"/>
    <cellStyle name="Comma [0] 5115" xfId="41197" hidden="1"/>
    <cellStyle name="Comma [0] 5116" xfId="12329" hidden="1"/>
    <cellStyle name="Comma [0] 5116" xfId="41751" hidden="1"/>
    <cellStyle name="Comma [0] 5117" xfId="12234" hidden="1"/>
    <cellStyle name="Comma [0] 5117" xfId="41656" hidden="1"/>
    <cellStyle name="Comma [0] 5118" xfId="12380" hidden="1"/>
    <cellStyle name="Comma [0] 5118" xfId="41802" hidden="1"/>
    <cellStyle name="Comma [0] 5119" xfId="12327" hidden="1"/>
    <cellStyle name="Comma [0] 5119" xfId="41749" hidden="1"/>
    <cellStyle name="Comma [0] 512" xfId="3190" hidden="1"/>
    <cellStyle name="Comma [0] 512" xfId="32613" hidden="1"/>
    <cellStyle name="Comma [0] 5120" xfId="12266" hidden="1"/>
    <cellStyle name="Comma [0] 5120" xfId="41688" hidden="1"/>
    <cellStyle name="Comma [0] 5121" xfId="12384" hidden="1"/>
    <cellStyle name="Comma [0] 5121" xfId="41806" hidden="1"/>
    <cellStyle name="Comma [0] 5122" xfId="12386" hidden="1"/>
    <cellStyle name="Comma [0] 5122" xfId="41808" hidden="1"/>
    <cellStyle name="Comma [0] 5123" xfId="12354" hidden="1"/>
    <cellStyle name="Comma [0] 5123" xfId="41776" hidden="1"/>
    <cellStyle name="Comma [0] 5124" xfId="12358" hidden="1"/>
    <cellStyle name="Comma [0] 5124" xfId="41780" hidden="1"/>
    <cellStyle name="Comma [0] 5125" xfId="12248" hidden="1"/>
    <cellStyle name="Comma [0] 5125" xfId="41670" hidden="1"/>
    <cellStyle name="Comma [0] 5126" xfId="12346" hidden="1"/>
    <cellStyle name="Comma [0] 5126" xfId="41768" hidden="1"/>
    <cellStyle name="Comma [0] 5127" xfId="12238" hidden="1"/>
    <cellStyle name="Comma [0] 5127" xfId="41660" hidden="1"/>
    <cellStyle name="Comma [0] 5128" xfId="12390" hidden="1"/>
    <cellStyle name="Comma [0] 5128" xfId="41812" hidden="1"/>
    <cellStyle name="Comma [0] 5129" xfId="12344" hidden="1"/>
    <cellStyle name="Comma [0] 5129" xfId="41766" hidden="1"/>
    <cellStyle name="Comma [0] 513" xfId="3177" hidden="1"/>
    <cellStyle name="Comma [0] 513" xfId="32600" hidden="1"/>
    <cellStyle name="Comma [0] 5130" xfId="12313" hidden="1"/>
    <cellStyle name="Comma [0] 5130" xfId="41735" hidden="1"/>
    <cellStyle name="Comma [0] 5131" xfId="12394" hidden="1"/>
    <cellStyle name="Comma [0] 5131" xfId="41816" hidden="1"/>
    <cellStyle name="Comma [0] 5132" xfId="12396" hidden="1"/>
    <cellStyle name="Comma [0] 5132" xfId="41818" hidden="1"/>
    <cellStyle name="Comma [0] 5133" xfId="12382" hidden="1"/>
    <cellStyle name="Comma [0] 5133" xfId="41804" hidden="1"/>
    <cellStyle name="Comma [0] 5134" xfId="12369" hidden="1"/>
    <cellStyle name="Comma [0] 5134" xfId="41791" hidden="1"/>
    <cellStyle name="Comma [0] 5135" xfId="12393" hidden="1"/>
    <cellStyle name="Comma [0] 5135" xfId="41815" hidden="1"/>
    <cellStyle name="Comma [0] 5136" xfId="12359" hidden="1"/>
    <cellStyle name="Comma [0] 5136" xfId="41781" hidden="1"/>
    <cellStyle name="Comma [0] 5137" xfId="12331" hidden="1"/>
    <cellStyle name="Comma [0] 5137" xfId="41753" hidden="1"/>
    <cellStyle name="Comma [0] 5138" xfId="12398" hidden="1"/>
    <cellStyle name="Comma [0] 5138" xfId="41820" hidden="1"/>
    <cellStyle name="Comma [0] 5139" xfId="12355" hidden="1"/>
    <cellStyle name="Comma [0] 5139" xfId="41777" hidden="1"/>
    <cellStyle name="Comma [0] 514" xfId="3182" hidden="1"/>
    <cellStyle name="Comma [0] 514" xfId="32605" hidden="1"/>
    <cellStyle name="Comma [0] 5140" xfId="12389" hidden="1"/>
    <cellStyle name="Comma [0] 5140" xfId="41811" hidden="1"/>
    <cellStyle name="Comma [0] 5141" xfId="12402" hidden="1"/>
    <cellStyle name="Comma [0] 5141" xfId="41824" hidden="1"/>
    <cellStyle name="Comma [0] 5142" xfId="12404" hidden="1"/>
    <cellStyle name="Comma [0] 5142" xfId="41826" hidden="1"/>
    <cellStyle name="Comma [0] 5143" xfId="12272" hidden="1"/>
    <cellStyle name="Comma [0] 5143" xfId="41694" hidden="1"/>
    <cellStyle name="Comma [0] 5144" xfId="12392" hidden="1"/>
    <cellStyle name="Comma [0] 5144" xfId="41814" hidden="1"/>
    <cellStyle name="Comma [0] 5145" xfId="12332" hidden="1"/>
    <cellStyle name="Comma [0] 5145" xfId="41754" hidden="1"/>
    <cellStyle name="Comma [0] 5146" xfId="12366" hidden="1"/>
    <cellStyle name="Comma [0] 5146" xfId="41788" hidden="1"/>
    <cellStyle name="Comma [0] 5147" xfId="12379" hidden="1"/>
    <cellStyle name="Comma [0] 5147" xfId="41801" hidden="1"/>
    <cellStyle name="Comma [0] 5148" xfId="12407" hidden="1"/>
    <cellStyle name="Comma [0] 5148" xfId="41829" hidden="1"/>
    <cellStyle name="Comma [0] 5149" xfId="12370" hidden="1"/>
    <cellStyle name="Comma [0] 5149" xfId="41792" hidden="1"/>
    <cellStyle name="Comma [0] 515" xfId="3194" hidden="1"/>
    <cellStyle name="Comma [0] 515" xfId="32617" hidden="1"/>
    <cellStyle name="Comma [0] 5150" xfId="12330" hidden="1"/>
    <cellStyle name="Comma [0] 5150" xfId="41752" hidden="1"/>
    <cellStyle name="Comma [0] 5151" xfId="12409" hidden="1"/>
    <cellStyle name="Comma [0] 5151" xfId="41831" hidden="1"/>
    <cellStyle name="Comma [0] 5152" xfId="12411" hidden="1"/>
    <cellStyle name="Comma [0] 5152" xfId="41833" hidden="1"/>
    <cellStyle name="Comma [0] 5153" xfId="11192" hidden="1"/>
    <cellStyle name="Comma [0] 5153" xfId="40614" hidden="1"/>
    <cellStyle name="Comma [0] 5154" xfId="11179" hidden="1"/>
    <cellStyle name="Comma [0] 5154" xfId="40601" hidden="1"/>
    <cellStyle name="Comma [0] 5155" xfId="11173" hidden="1"/>
    <cellStyle name="Comma [0] 5155" xfId="40595" hidden="1"/>
    <cellStyle name="Comma [0] 5156" xfId="12416" hidden="1"/>
    <cellStyle name="Comma [0] 5156" xfId="41838" hidden="1"/>
    <cellStyle name="Comma [0] 5157" xfId="12419" hidden="1"/>
    <cellStyle name="Comma [0] 5157" xfId="41841" hidden="1"/>
    <cellStyle name="Comma [0] 5158" xfId="11174" hidden="1"/>
    <cellStyle name="Comma [0] 5158" xfId="40596" hidden="1"/>
    <cellStyle name="Comma [0] 5159" xfId="12414" hidden="1"/>
    <cellStyle name="Comma [0] 5159" xfId="41836" hidden="1"/>
    <cellStyle name="Comma [0] 516" xfId="3196" hidden="1"/>
    <cellStyle name="Comma [0] 516" xfId="32619" hidden="1"/>
    <cellStyle name="Comma [0] 5160" xfId="12421" hidden="1"/>
    <cellStyle name="Comma [0] 5160" xfId="41843" hidden="1"/>
    <cellStyle name="Comma [0] 5161" xfId="12423" hidden="1"/>
    <cellStyle name="Comma [0] 5161" xfId="41845" hidden="1"/>
    <cellStyle name="Comma [0] 5162" xfId="11182" hidden="1"/>
    <cellStyle name="Comma [0] 5162" xfId="40604" hidden="1"/>
    <cellStyle name="Comma [0] 5163" xfId="11458" hidden="1"/>
    <cellStyle name="Comma [0] 5163" xfId="40880" hidden="1"/>
    <cellStyle name="Comma [0] 5164" xfId="12434" hidden="1"/>
    <cellStyle name="Comma [0] 5164" xfId="41856" hidden="1"/>
    <cellStyle name="Comma [0] 5165" xfId="12443" hidden="1"/>
    <cellStyle name="Comma [0] 5165" xfId="41865" hidden="1"/>
    <cellStyle name="Comma [0] 5166" xfId="12454" hidden="1"/>
    <cellStyle name="Comma [0] 5166" xfId="41876" hidden="1"/>
    <cellStyle name="Comma [0] 5167" xfId="12460" hidden="1"/>
    <cellStyle name="Comma [0] 5167" xfId="41882" hidden="1"/>
    <cellStyle name="Comma [0] 5168" xfId="12442" hidden="1"/>
    <cellStyle name="Comma [0] 5168" xfId="41864" hidden="1"/>
    <cellStyle name="Comma [0] 5169" xfId="12452" hidden="1"/>
    <cellStyle name="Comma [0] 5169" xfId="41874" hidden="1"/>
    <cellStyle name="Comma [0] 517" xfId="3167" hidden="1"/>
    <cellStyle name="Comma [0] 517" xfId="32590" hidden="1"/>
    <cellStyle name="Comma [0] 5170" xfId="12472" hidden="1"/>
    <cellStyle name="Comma [0] 5170" xfId="41894" hidden="1"/>
    <cellStyle name="Comma [0] 5171" xfId="12474" hidden="1"/>
    <cellStyle name="Comma [0] 5171" xfId="41896" hidden="1"/>
    <cellStyle name="Comma [0] 5172" xfId="12425" hidden="1"/>
    <cellStyle name="Comma [0] 5172" xfId="41847" hidden="1"/>
    <cellStyle name="Comma [0] 5173" xfId="11208" hidden="1"/>
    <cellStyle name="Comma [0] 5173" xfId="40630" hidden="1"/>
    <cellStyle name="Comma [0] 5174" xfId="12428" hidden="1"/>
    <cellStyle name="Comma [0] 5174" xfId="41850" hidden="1"/>
    <cellStyle name="Comma [0] 5175" xfId="11185" hidden="1"/>
    <cellStyle name="Comma [0] 5175" xfId="40607" hidden="1"/>
    <cellStyle name="Comma [0] 5176" xfId="11183" hidden="1"/>
    <cellStyle name="Comma [0] 5176" xfId="40605" hidden="1"/>
    <cellStyle name="Comma [0] 5177" xfId="12479" hidden="1"/>
    <cellStyle name="Comma [0] 5177" xfId="41901" hidden="1"/>
    <cellStyle name="Comma [0] 5178" xfId="11460" hidden="1"/>
    <cellStyle name="Comma [0] 5178" xfId="40882" hidden="1"/>
    <cellStyle name="Comma [0] 5179" xfId="11187" hidden="1"/>
    <cellStyle name="Comma [0] 5179" xfId="40609" hidden="1"/>
    <cellStyle name="Comma [0] 518" xfId="3156" hidden="1"/>
    <cellStyle name="Comma [0] 518" xfId="32579" hidden="1"/>
    <cellStyle name="Comma [0] 5180" xfId="12491" hidden="1"/>
    <cellStyle name="Comma [0] 5180" xfId="41913" hidden="1"/>
    <cellStyle name="Comma [0] 5181" xfId="12493" hidden="1"/>
    <cellStyle name="Comma [0] 5181" xfId="41915" hidden="1"/>
    <cellStyle name="Comma [0] 5182" xfId="12482" hidden="1"/>
    <cellStyle name="Comma [0] 5182" xfId="41904" hidden="1"/>
    <cellStyle name="Comma [0] 5183" xfId="12490" hidden="1"/>
    <cellStyle name="Comma [0] 5183" xfId="41912" hidden="1"/>
    <cellStyle name="Comma [0] 5184" xfId="11188" hidden="1"/>
    <cellStyle name="Comma [0] 5184" xfId="40610" hidden="1"/>
    <cellStyle name="Comma [0] 5185" xfId="12476" hidden="1"/>
    <cellStyle name="Comma [0] 5185" xfId="41898" hidden="1"/>
    <cellStyle name="Comma [0] 5186" xfId="12509" hidden="1"/>
    <cellStyle name="Comma [0] 5186" xfId="41931" hidden="1"/>
    <cellStyle name="Comma [0] 5187" xfId="12517" hidden="1"/>
    <cellStyle name="Comma [0] 5187" xfId="41939" hidden="1"/>
    <cellStyle name="Comma [0] 5188" xfId="12426" hidden="1"/>
    <cellStyle name="Comma [0] 5188" xfId="41848" hidden="1"/>
    <cellStyle name="Comma [0] 5189" xfId="12505" hidden="1"/>
    <cellStyle name="Comma [0] 5189" xfId="41927" hidden="1"/>
    <cellStyle name="Comma [0] 519" xfId="3207" hidden="1"/>
    <cellStyle name="Comma [0] 519" xfId="32630" hidden="1"/>
    <cellStyle name="Comma [0] 5190" xfId="12526" hidden="1"/>
    <cellStyle name="Comma [0] 5190" xfId="41948" hidden="1"/>
    <cellStyle name="Comma [0] 5191" xfId="12528" hidden="1"/>
    <cellStyle name="Comma [0] 5191" xfId="41950" hidden="1"/>
    <cellStyle name="Comma [0] 5192" xfId="12487" hidden="1"/>
    <cellStyle name="Comma [0] 5192" xfId="41909" hidden="1"/>
    <cellStyle name="Comma [0] 5193" xfId="12432" hidden="1"/>
    <cellStyle name="Comma [0] 5193" xfId="41854" hidden="1"/>
    <cellStyle name="Comma [0] 5194" xfId="12485" hidden="1"/>
    <cellStyle name="Comma [0] 5194" xfId="41907" hidden="1"/>
    <cellStyle name="Comma [0] 5195" xfId="12469" hidden="1"/>
    <cellStyle name="Comma [0] 5195" xfId="41891" hidden="1"/>
    <cellStyle name="Comma [0] 5196" xfId="12465" hidden="1"/>
    <cellStyle name="Comma [0] 5196" xfId="41887" hidden="1"/>
    <cellStyle name="Comma [0] 5197" xfId="12536" hidden="1"/>
    <cellStyle name="Comma [0] 5197" xfId="41958" hidden="1"/>
    <cellStyle name="Comma [0] 5198" xfId="11176" hidden="1"/>
    <cellStyle name="Comma [0] 5198" xfId="40598" hidden="1"/>
    <cellStyle name="Comma [0] 5199" xfId="11181" hidden="1"/>
    <cellStyle name="Comma [0] 5199" xfId="40603" hidden="1"/>
    <cellStyle name="Comma [0] 52" xfId="2037" hidden="1"/>
    <cellStyle name="Comma [0] 52" xfId="31460" hidden="1"/>
    <cellStyle name="Comma [0] 520" xfId="3216" hidden="1"/>
    <cellStyle name="Comma [0] 520" xfId="32639" hidden="1"/>
    <cellStyle name="Comma [0] 5200" xfId="12544" hidden="1"/>
    <cellStyle name="Comma [0] 5200" xfId="41966" hidden="1"/>
    <cellStyle name="Comma [0] 5201" xfId="12546" hidden="1"/>
    <cellStyle name="Comma [0] 5201" xfId="41968" hidden="1"/>
    <cellStyle name="Comma [0] 5202" xfId="12495" hidden="1"/>
    <cellStyle name="Comma [0] 5202" xfId="41917" hidden="1"/>
    <cellStyle name="Comma [0] 5203" xfId="12471" hidden="1"/>
    <cellStyle name="Comma [0] 5203" xfId="41893" hidden="1"/>
    <cellStyle name="Comma [0] 5204" xfId="12506" hidden="1"/>
    <cellStyle name="Comma [0] 5204" xfId="41928" hidden="1"/>
    <cellStyle name="Comma [0] 5205" xfId="12438" hidden="1"/>
    <cellStyle name="Comma [0] 5205" xfId="41860" hidden="1"/>
    <cellStyle name="Comma [0] 5206" xfId="12508" hidden="1"/>
    <cellStyle name="Comma [0] 5206" xfId="41930" hidden="1"/>
    <cellStyle name="Comma [0] 5207" xfId="12553" hidden="1"/>
    <cellStyle name="Comma [0] 5207" xfId="41975" hidden="1"/>
    <cellStyle name="Comma [0] 5208" xfId="12496" hidden="1"/>
    <cellStyle name="Comma [0] 5208" xfId="41918" hidden="1"/>
    <cellStyle name="Comma [0] 5209" xfId="12453" hidden="1"/>
    <cellStyle name="Comma [0] 5209" xfId="41875" hidden="1"/>
    <cellStyle name="Comma [0] 521" xfId="3227" hidden="1"/>
    <cellStyle name="Comma [0] 521" xfId="32650" hidden="1"/>
    <cellStyle name="Comma [0] 5210" xfId="12559" hidden="1"/>
    <cellStyle name="Comma [0] 5210" xfId="41981" hidden="1"/>
    <cellStyle name="Comma [0] 5211" xfId="12561" hidden="1"/>
    <cellStyle name="Comma [0] 5211" xfId="41983" hidden="1"/>
    <cellStyle name="Comma [0] 5212" xfId="12514" hidden="1"/>
    <cellStyle name="Comma [0] 5212" xfId="41936" hidden="1"/>
    <cellStyle name="Comma [0] 5213" xfId="12520" hidden="1"/>
    <cellStyle name="Comma [0] 5213" xfId="41942" hidden="1"/>
    <cellStyle name="Comma [0] 5214" xfId="11177" hidden="1"/>
    <cellStyle name="Comma [0] 5214" xfId="40599" hidden="1"/>
    <cellStyle name="Comma [0] 5215" xfId="12470" hidden="1"/>
    <cellStyle name="Comma [0] 5215" xfId="41892" hidden="1"/>
    <cellStyle name="Comma [0] 5216" xfId="12478" hidden="1"/>
    <cellStyle name="Comma [0] 5216" xfId="41900" hidden="1"/>
    <cellStyle name="Comma [0] 5217" xfId="12567" hidden="1"/>
    <cellStyle name="Comma [0] 5217" xfId="41989" hidden="1"/>
    <cellStyle name="Comma [0] 5218" xfId="12481" hidden="1"/>
    <cellStyle name="Comma [0] 5218" xfId="41903" hidden="1"/>
    <cellStyle name="Comma [0] 5219" xfId="12441" hidden="1"/>
    <cellStyle name="Comma [0] 5219" xfId="41863" hidden="1"/>
    <cellStyle name="Comma [0] 522" xfId="3233" hidden="1"/>
    <cellStyle name="Comma [0] 522" xfId="32656" hidden="1"/>
    <cellStyle name="Comma [0] 5220" xfId="12572" hidden="1"/>
    <cellStyle name="Comma [0] 5220" xfId="41994" hidden="1"/>
    <cellStyle name="Comma [0] 5221" xfId="12574" hidden="1"/>
    <cellStyle name="Comma [0] 5221" xfId="41996" hidden="1"/>
    <cellStyle name="Comma [0] 5222" xfId="12533" hidden="1"/>
    <cellStyle name="Comma [0] 5222" xfId="41955" hidden="1"/>
    <cellStyle name="Comma [0] 5223" xfId="12539" hidden="1"/>
    <cellStyle name="Comma [0] 5223" xfId="41961" hidden="1"/>
    <cellStyle name="Comma [0] 5224" xfId="12440" hidden="1"/>
    <cellStyle name="Comma [0] 5224" xfId="41862" hidden="1"/>
    <cellStyle name="Comma [0] 5225" xfId="12521" hidden="1"/>
    <cellStyle name="Comma [0] 5225" xfId="41943" hidden="1"/>
    <cellStyle name="Comma [0] 5226" xfId="12500" hidden="1"/>
    <cellStyle name="Comma [0] 5226" xfId="41922" hidden="1"/>
    <cellStyle name="Comma [0] 5227" xfId="12578" hidden="1"/>
    <cellStyle name="Comma [0] 5227" xfId="42000" hidden="1"/>
    <cellStyle name="Comma [0] 5228" xfId="12519" hidden="1"/>
    <cellStyle name="Comma [0] 5228" xfId="41941" hidden="1"/>
    <cellStyle name="Comma [0] 5229" xfId="12457" hidden="1"/>
    <cellStyle name="Comma [0] 5229" xfId="41879" hidden="1"/>
    <cellStyle name="Comma [0] 523" xfId="3215" hidden="1"/>
    <cellStyle name="Comma [0] 523" xfId="32638" hidden="1"/>
    <cellStyle name="Comma [0] 5230" xfId="12585" hidden="1"/>
    <cellStyle name="Comma [0] 5230" xfId="42007" hidden="1"/>
    <cellStyle name="Comma [0] 5231" xfId="12587" hidden="1"/>
    <cellStyle name="Comma [0] 5231" xfId="42009" hidden="1"/>
    <cellStyle name="Comma [0] 5232" xfId="12551" hidden="1"/>
    <cellStyle name="Comma [0] 5232" xfId="41973" hidden="1"/>
    <cellStyle name="Comma [0] 5233" xfId="12556" hidden="1"/>
    <cellStyle name="Comma [0] 5233" xfId="41978" hidden="1"/>
    <cellStyle name="Comma [0] 5234" xfId="11190" hidden="1"/>
    <cellStyle name="Comma [0] 5234" xfId="40612" hidden="1"/>
    <cellStyle name="Comma [0] 5235" xfId="12540" hidden="1"/>
    <cellStyle name="Comma [0] 5235" xfId="41962" hidden="1"/>
    <cellStyle name="Comma [0] 5236" xfId="12445" hidden="1"/>
    <cellStyle name="Comma [0] 5236" xfId="41867" hidden="1"/>
    <cellStyle name="Comma [0] 5237" xfId="12591" hidden="1"/>
    <cellStyle name="Comma [0] 5237" xfId="42013" hidden="1"/>
    <cellStyle name="Comma [0] 5238" xfId="12538" hidden="1"/>
    <cellStyle name="Comma [0] 5238" xfId="41960" hidden="1"/>
    <cellStyle name="Comma [0] 5239" xfId="12477" hidden="1"/>
    <cellStyle name="Comma [0] 5239" xfId="41899" hidden="1"/>
    <cellStyle name="Comma [0] 524" xfId="3225" hidden="1"/>
    <cellStyle name="Comma [0] 524" xfId="32648" hidden="1"/>
    <cellStyle name="Comma [0] 5240" xfId="12595" hidden="1"/>
    <cellStyle name="Comma [0] 5240" xfId="42017" hidden="1"/>
    <cellStyle name="Comma [0] 5241" xfId="12597" hidden="1"/>
    <cellStyle name="Comma [0] 5241" xfId="42019" hidden="1"/>
    <cellStyle name="Comma [0] 5242" xfId="12565" hidden="1"/>
    <cellStyle name="Comma [0] 5242" xfId="41987" hidden="1"/>
    <cellStyle name="Comma [0] 5243" xfId="12569" hidden="1"/>
    <cellStyle name="Comma [0] 5243" xfId="41991" hidden="1"/>
    <cellStyle name="Comma [0] 5244" xfId="12459" hidden="1"/>
    <cellStyle name="Comma [0] 5244" xfId="41881" hidden="1"/>
    <cellStyle name="Comma [0] 5245" xfId="12557" hidden="1"/>
    <cellStyle name="Comma [0] 5245" xfId="41979" hidden="1"/>
    <cellStyle name="Comma [0] 5246" xfId="12449" hidden="1"/>
    <cellStyle name="Comma [0] 5246" xfId="41871" hidden="1"/>
    <cellStyle name="Comma [0] 5247" xfId="12601" hidden="1"/>
    <cellStyle name="Comma [0] 5247" xfId="42023" hidden="1"/>
    <cellStyle name="Comma [0] 5248" xfId="12555" hidden="1"/>
    <cellStyle name="Comma [0] 5248" xfId="41977" hidden="1"/>
    <cellStyle name="Comma [0] 5249" xfId="12524" hidden="1"/>
    <cellStyle name="Comma [0] 5249" xfId="41946" hidden="1"/>
    <cellStyle name="Comma [0] 525" xfId="3245" hidden="1"/>
    <cellStyle name="Comma [0] 525" xfId="32668" hidden="1"/>
    <cellStyle name="Comma [0] 5250" xfId="12605" hidden="1"/>
    <cellStyle name="Comma [0] 5250" xfId="42027" hidden="1"/>
    <cellStyle name="Comma [0] 5251" xfId="12607" hidden="1"/>
    <cellStyle name="Comma [0] 5251" xfId="42029" hidden="1"/>
    <cellStyle name="Comma [0] 5252" xfId="12593" hidden="1"/>
    <cellStyle name="Comma [0] 5252" xfId="42015" hidden="1"/>
    <cellStyle name="Comma [0] 5253" xfId="12580" hidden="1"/>
    <cellStyle name="Comma [0] 5253" xfId="42002" hidden="1"/>
    <cellStyle name="Comma [0] 5254" xfId="12604" hidden="1"/>
    <cellStyle name="Comma [0] 5254" xfId="42026" hidden="1"/>
    <cellStyle name="Comma [0] 5255" xfId="12570" hidden="1"/>
    <cellStyle name="Comma [0] 5255" xfId="41992" hidden="1"/>
    <cellStyle name="Comma [0] 5256" xfId="12542" hidden="1"/>
    <cellStyle name="Comma [0] 5256" xfId="41964" hidden="1"/>
    <cellStyle name="Comma [0] 5257" xfId="12609" hidden="1"/>
    <cellStyle name="Comma [0] 5257" xfId="42031" hidden="1"/>
    <cellStyle name="Comma [0] 5258" xfId="12566" hidden="1"/>
    <cellStyle name="Comma [0] 5258" xfId="41988" hidden="1"/>
    <cellStyle name="Comma [0] 5259" xfId="12600" hidden="1"/>
    <cellStyle name="Comma [0] 5259" xfId="42022" hidden="1"/>
    <cellStyle name="Comma [0] 526" xfId="3247" hidden="1"/>
    <cellStyle name="Comma [0] 526" xfId="32670" hidden="1"/>
    <cellStyle name="Comma [0] 5260" xfId="12613" hidden="1"/>
    <cellStyle name="Comma [0] 5260" xfId="42035" hidden="1"/>
    <cellStyle name="Comma [0] 5261" xfId="12615" hidden="1"/>
    <cellStyle name="Comma [0] 5261" xfId="42037" hidden="1"/>
    <cellStyle name="Comma [0] 5262" xfId="12483" hidden="1"/>
    <cellStyle name="Comma [0] 5262" xfId="41905" hidden="1"/>
    <cellStyle name="Comma [0] 5263" xfId="12603" hidden="1"/>
    <cellStyle name="Comma [0] 5263" xfId="42025" hidden="1"/>
    <cellStyle name="Comma [0] 5264" xfId="12543" hidden="1"/>
    <cellStyle name="Comma [0] 5264" xfId="41965" hidden="1"/>
    <cellStyle name="Comma [0] 5265" xfId="12577" hidden="1"/>
    <cellStyle name="Comma [0] 5265" xfId="41999" hidden="1"/>
    <cellStyle name="Comma [0] 5266" xfId="12590" hidden="1"/>
    <cellStyle name="Comma [0] 5266" xfId="42012" hidden="1"/>
    <cellStyle name="Comma [0] 5267" xfId="12618" hidden="1"/>
    <cellStyle name="Comma [0] 5267" xfId="42040" hidden="1"/>
    <cellStyle name="Comma [0] 5268" xfId="12581" hidden="1"/>
    <cellStyle name="Comma [0] 5268" xfId="42003" hidden="1"/>
    <cellStyle name="Comma [0] 5269" xfId="12541" hidden="1"/>
    <cellStyle name="Comma [0] 5269" xfId="41963" hidden="1"/>
    <cellStyle name="Comma [0] 527" xfId="3198" hidden="1"/>
    <cellStyle name="Comma [0] 527" xfId="32621" hidden="1"/>
    <cellStyle name="Comma [0] 5270" xfId="12620" hidden="1"/>
    <cellStyle name="Comma [0] 5270" xfId="42042" hidden="1"/>
    <cellStyle name="Comma [0] 5271" xfId="12622" hidden="1"/>
    <cellStyle name="Comma [0] 5271" xfId="42044" hidden="1"/>
    <cellStyle name="Comma [0] 5272" xfId="12681" hidden="1"/>
    <cellStyle name="Comma [0] 5272" xfId="42103" hidden="1"/>
    <cellStyle name="Comma [0] 5273" xfId="12700" hidden="1"/>
    <cellStyle name="Comma [0] 5273" xfId="42122" hidden="1"/>
    <cellStyle name="Comma [0] 5274" xfId="12707" hidden="1"/>
    <cellStyle name="Comma [0] 5274" xfId="42129" hidden="1"/>
    <cellStyle name="Comma [0] 5275" xfId="12714" hidden="1"/>
    <cellStyle name="Comma [0] 5275" xfId="42136" hidden="1"/>
    <cellStyle name="Comma [0] 5276" xfId="12719" hidden="1"/>
    <cellStyle name="Comma [0] 5276" xfId="42141" hidden="1"/>
    <cellStyle name="Comma [0] 5277" xfId="12706" hidden="1"/>
    <cellStyle name="Comma [0] 5277" xfId="42128" hidden="1"/>
    <cellStyle name="Comma [0] 5278" xfId="12711" hidden="1"/>
    <cellStyle name="Comma [0] 5278" xfId="42133" hidden="1"/>
    <cellStyle name="Comma [0] 5279" xfId="12723" hidden="1"/>
    <cellStyle name="Comma [0] 5279" xfId="42145" hidden="1"/>
    <cellStyle name="Comma [0] 528" xfId="3159" hidden="1"/>
    <cellStyle name="Comma [0] 528" xfId="32582" hidden="1"/>
    <cellStyle name="Comma [0] 5280" xfId="12725" hidden="1"/>
    <cellStyle name="Comma [0] 5280" xfId="42147" hidden="1"/>
    <cellStyle name="Comma [0] 5281" xfId="12696" hidden="1"/>
    <cellStyle name="Comma [0] 5281" xfId="42118" hidden="1"/>
    <cellStyle name="Comma [0] 5282" xfId="12685" hidden="1"/>
    <cellStyle name="Comma [0] 5282" xfId="42107" hidden="1"/>
    <cellStyle name="Comma [0] 5283" xfId="12736" hidden="1"/>
    <cellStyle name="Comma [0] 5283" xfId="42158" hidden="1"/>
    <cellStyle name="Comma [0] 5284" xfId="12745" hidden="1"/>
    <cellStyle name="Comma [0] 5284" xfId="42167" hidden="1"/>
    <cellStyle name="Comma [0] 5285" xfId="12756" hidden="1"/>
    <cellStyle name="Comma [0] 5285" xfId="42178" hidden="1"/>
    <cellStyle name="Comma [0] 5286" xfId="12762" hidden="1"/>
    <cellStyle name="Comma [0] 5286" xfId="42184" hidden="1"/>
    <cellStyle name="Comma [0] 5287" xfId="12744" hidden="1"/>
    <cellStyle name="Comma [0] 5287" xfId="42166" hidden="1"/>
    <cellStyle name="Comma [0] 5288" xfId="12754" hidden="1"/>
    <cellStyle name="Comma [0] 5288" xfId="42176" hidden="1"/>
    <cellStyle name="Comma [0] 5289" xfId="12774" hidden="1"/>
    <cellStyle name="Comma [0] 5289" xfId="42196" hidden="1"/>
    <cellStyle name="Comma [0] 529" xfId="3201" hidden="1"/>
    <cellStyle name="Comma [0] 529" xfId="32624" hidden="1"/>
    <cellStyle name="Comma [0] 5290" xfId="12776" hidden="1"/>
    <cellStyle name="Comma [0] 5290" xfId="42198" hidden="1"/>
    <cellStyle name="Comma [0] 5291" xfId="12727" hidden="1"/>
    <cellStyle name="Comma [0] 5291" xfId="42149" hidden="1"/>
    <cellStyle name="Comma [0] 5292" xfId="12688" hidden="1"/>
    <cellStyle name="Comma [0] 5292" xfId="42110" hidden="1"/>
    <cellStyle name="Comma [0] 5293" xfId="12730" hidden="1"/>
    <cellStyle name="Comma [0] 5293" xfId="42152" hidden="1"/>
    <cellStyle name="Comma [0] 5294" xfId="12693" hidden="1"/>
    <cellStyle name="Comma [0] 5294" xfId="42115" hidden="1"/>
    <cellStyle name="Comma [0] 5295" xfId="12695" hidden="1"/>
    <cellStyle name="Comma [0] 5295" xfId="42117" hidden="1"/>
    <cellStyle name="Comma [0] 5296" xfId="12781" hidden="1"/>
    <cellStyle name="Comma [0] 5296" xfId="42203" hidden="1"/>
    <cellStyle name="Comma [0] 5297" xfId="12684" hidden="1"/>
    <cellStyle name="Comma [0] 5297" xfId="42106" hidden="1"/>
    <cellStyle name="Comma [0] 5298" xfId="12692" hidden="1"/>
    <cellStyle name="Comma [0] 5298" xfId="42114" hidden="1"/>
    <cellStyle name="Comma [0] 5299" xfId="12793" hidden="1"/>
    <cellStyle name="Comma [0] 5299" xfId="42215" hidden="1"/>
    <cellStyle name="Comma [0] 53" xfId="2257" hidden="1"/>
    <cellStyle name="Comma [0] 53" xfId="31680" hidden="1"/>
    <cellStyle name="Comma [0] 530" xfId="3164" hidden="1"/>
    <cellStyle name="Comma [0] 530" xfId="32587" hidden="1"/>
    <cellStyle name="Comma [0] 5300" xfId="12795" hidden="1"/>
    <cellStyle name="Comma [0] 5300" xfId="42217" hidden="1"/>
    <cellStyle name="Comma [0] 5301" xfId="12784" hidden="1"/>
    <cellStyle name="Comma [0] 5301" xfId="42206" hidden="1"/>
    <cellStyle name="Comma [0] 5302" xfId="12792" hidden="1"/>
    <cellStyle name="Comma [0] 5302" xfId="42214" hidden="1"/>
    <cellStyle name="Comma [0] 5303" xfId="12690" hidden="1"/>
    <cellStyle name="Comma [0] 5303" xfId="42112" hidden="1"/>
    <cellStyle name="Comma [0] 5304" xfId="12778" hidden="1"/>
    <cellStyle name="Comma [0] 5304" xfId="42200" hidden="1"/>
    <cellStyle name="Comma [0] 5305" xfId="12811" hidden="1"/>
    <cellStyle name="Comma [0] 5305" xfId="42233" hidden="1"/>
    <cellStyle name="Comma [0] 5306" xfId="12819" hidden="1"/>
    <cellStyle name="Comma [0] 5306" xfId="42241" hidden="1"/>
    <cellStyle name="Comma [0] 5307" xfId="12728" hidden="1"/>
    <cellStyle name="Comma [0] 5307" xfId="42150" hidden="1"/>
    <cellStyle name="Comma [0] 5308" xfId="12807" hidden="1"/>
    <cellStyle name="Comma [0] 5308" xfId="42229" hidden="1"/>
    <cellStyle name="Comma [0] 5309" xfId="12828" hidden="1"/>
    <cellStyle name="Comma [0] 5309" xfId="42250" hidden="1"/>
    <cellStyle name="Comma [0] 531" xfId="3166" hidden="1"/>
    <cellStyle name="Comma [0] 531" xfId="32589" hidden="1"/>
    <cellStyle name="Comma [0] 5310" xfId="12830" hidden="1"/>
    <cellStyle name="Comma [0] 5310" xfId="42252" hidden="1"/>
    <cellStyle name="Comma [0] 5311" xfId="12789" hidden="1"/>
    <cellStyle name="Comma [0] 5311" xfId="42211" hidden="1"/>
    <cellStyle name="Comma [0] 5312" xfId="12734" hidden="1"/>
    <cellStyle name="Comma [0] 5312" xfId="42156" hidden="1"/>
    <cellStyle name="Comma [0] 5313" xfId="12787" hidden="1"/>
    <cellStyle name="Comma [0] 5313" xfId="42209" hidden="1"/>
    <cellStyle name="Comma [0] 5314" xfId="12771" hidden="1"/>
    <cellStyle name="Comma [0] 5314" xfId="42193" hidden="1"/>
    <cellStyle name="Comma [0] 5315" xfId="12767" hidden="1"/>
    <cellStyle name="Comma [0] 5315" xfId="42189" hidden="1"/>
    <cellStyle name="Comma [0] 5316" xfId="12838" hidden="1"/>
    <cellStyle name="Comma [0] 5316" xfId="42260" hidden="1"/>
    <cellStyle name="Comma [0] 5317" xfId="12704" hidden="1"/>
    <cellStyle name="Comma [0] 5317" xfId="42126" hidden="1"/>
    <cellStyle name="Comma [0] 5318" xfId="12697" hidden="1"/>
    <cellStyle name="Comma [0] 5318" xfId="42119" hidden="1"/>
    <cellStyle name="Comma [0] 5319" xfId="12846" hidden="1"/>
    <cellStyle name="Comma [0] 5319" xfId="42268" hidden="1"/>
    <cellStyle name="Comma [0] 532" xfId="3252" hidden="1"/>
    <cellStyle name="Comma [0] 532" xfId="32675" hidden="1"/>
    <cellStyle name="Comma [0] 5320" xfId="12848" hidden="1"/>
    <cellStyle name="Comma [0] 5320" xfId="42270" hidden="1"/>
    <cellStyle name="Comma [0] 5321" xfId="12797" hidden="1"/>
    <cellStyle name="Comma [0] 5321" xfId="42219" hidden="1"/>
    <cellStyle name="Comma [0] 5322" xfId="12773" hidden="1"/>
    <cellStyle name="Comma [0] 5322" xfId="42195" hidden="1"/>
    <cellStyle name="Comma [0] 5323" xfId="12808" hidden="1"/>
    <cellStyle name="Comma [0] 5323" xfId="42230" hidden="1"/>
    <cellStyle name="Comma [0] 5324" xfId="12740" hidden="1"/>
    <cellStyle name="Comma [0] 5324" xfId="42162" hidden="1"/>
    <cellStyle name="Comma [0] 5325" xfId="12810" hidden="1"/>
    <cellStyle name="Comma [0] 5325" xfId="42232" hidden="1"/>
    <cellStyle name="Comma [0] 5326" xfId="12855" hidden="1"/>
    <cellStyle name="Comma [0] 5326" xfId="42277" hidden="1"/>
    <cellStyle name="Comma [0] 5327" xfId="12798" hidden="1"/>
    <cellStyle name="Comma [0] 5327" xfId="42220" hidden="1"/>
    <cellStyle name="Comma [0] 5328" xfId="12755" hidden="1"/>
    <cellStyle name="Comma [0] 5328" xfId="42177" hidden="1"/>
    <cellStyle name="Comma [0] 5329" xfId="12861" hidden="1"/>
    <cellStyle name="Comma [0] 5329" xfId="42283" hidden="1"/>
    <cellStyle name="Comma [0] 533" xfId="3155" hidden="1"/>
    <cellStyle name="Comma [0] 533" xfId="32578" hidden="1"/>
    <cellStyle name="Comma [0] 5330" xfId="12863" hidden="1"/>
    <cellStyle name="Comma [0] 5330" xfId="42285" hidden="1"/>
    <cellStyle name="Comma [0] 5331" xfId="12816" hidden="1"/>
    <cellStyle name="Comma [0] 5331" xfId="42238" hidden="1"/>
    <cellStyle name="Comma [0] 5332" xfId="12822" hidden="1"/>
    <cellStyle name="Comma [0] 5332" xfId="42244" hidden="1"/>
    <cellStyle name="Comma [0] 5333" xfId="12703" hidden="1"/>
    <cellStyle name="Comma [0] 5333" xfId="42125" hidden="1"/>
    <cellStyle name="Comma [0] 5334" xfId="12772" hidden="1"/>
    <cellStyle name="Comma [0] 5334" xfId="42194" hidden="1"/>
    <cellStyle name="Comma [0] 5335" xfId="12780" hidden="1"/>
    <cellStyle name="Comma [0] 5335" xfId="42202" hidden="1"/>
    <cellStyle name="Comma [0] 5336" xfId="12869" hidden="1"/>
    <cellStyle name="Comma [0] 5336" xfId="42291" hidden="1"/>
    <cellStyle name="Comma [0] 5337" xfId="12783" hidden="1"/>
    <cellStyle name="Comma [0] 5337" xfId="42205" hidden="1"/>
    <cellStyle name="Comma [0] 5338" xfId="12743" hidden="1"/>
    <cellStyle name="Comma [0] 5338" xfId="42165" hidden="1"/>
    <cellStyle name="Comma [0] 5339" xfId="12874" hidden="1"/>
    <cellStyle name="Comma [0] 5339" xfId="42296" hidden="1"/>
    <cellStyle name="Comma [0] 534" xfId="3163" hidden="1"/>
    <cellStyle name="Comma [0] 534" xfId="32586" hidden="1"/>
    <cellStyle name="Comma [0] 5340" xfId="12876" hidden="1"/>
    <cellStyle name="Comma [0] 5340" xfId="42298" hidden="1"/>
    <cellStyle name="Comma [0] 5341" xfId="12835" hidden="1"/>
    <cellStyle name="Comma [0] 5341" xfId="42257" hidden="1"/>
    <cellStyle name="Comma [0] 5342" xfId="12841" hidden="1"/>
    <cellStyle name="Comma [0] 5342" xfId="42263" hidden="1"/>
    <cellStyle name="Comma [0] 5343" xfId="12742" hidden="1"/>
    <cellStyle name="Comma [0] 5343" xfId="42164" hidden="1"/>
    <cellStyle name="Comma [0] 5344" xfId="12823" hidden="1"/>
    <cellStyle name="Comma [0] 5344" xfId="42245" hidden="1"/>
    <cellStyle name="Comma [0] 5345" xfId="12802" hidden="1"/>
    <cellStyle name="Comma [0] 5345" xfId="42224" hidden="1"/>
    <cellStyle name="Comma [0] 5346" xfId="12880" hidden="1"/>
    <cellStyle name="Comma [0] 5346" xfId="42302" hidden="1"/>
    <cellStyle name="Comma [0] 5347" xfId="12821" hidden="1"/>
    <cellStyle name="Comma [0] 5347" xfId="42243" hidden="1"/>
    <cellStyle name="Comma [0] 5348" xfId="12759" hidden="1"/>
    <cellStyle name="Comma [0] 5348" xfId="42181" hidden="1"/>
    <cellStyle name="Comma [0] 5349" xfId="12887" hidden="1"/>
    <cellStyle name="Comma [0] 5349" xfId="42309" hidden="1"/>
    <cellStyle name="Comma [0] 535" xfId="3264" hidden="1"/>
    <cellStyle name="Comma [0] 535" xfId="32687" hidden="1"/>
    <cellStyle name="Comma [0] 5350" xfId="12889" hidden="1"/>
    <cellStyle name="Comma [0] 5350" xfId="42311" hidden="1"/>
    <cellStyle name="Comma [0] 5351" xfId="12853" hidden="1"/>
    <cellStyle name="Comma [0] 5351" xfId="42275" hidden="1"/>
    <cellStyle name="Comma [0] 5352" xfId="12858" hidden="1"/>
    <cellStyle name="Comma [0] 5352" xfId="42280" hidden="1"/>
    <cellStyle name="Comma [0] 5353" xfId="12687" hidden="1"/>
    <cellStyle name="Comma [0] 5353" xfId="42109" hidden="1"/>
    <cellStyle name="Comma [0] 5354" xfId="12842" hidden="1"/>
    <cellStyle name="Comma [0] 5354" xfId="42264" hidden="1"/>
    <cellStyle name="Comma [0] 5355" xfId="12747" hidden="1"/>
    <cellStyle name="Comma [0] 5355" xfId="42169" hidden="1"/>
    <cellStyle name="Comma [0] 5356" xfId="12893" hidden="1"/>
    <cellStyle name="Comma [0] 5356" xfId="42315" hidden="1"/>
    <cellStyle name="Comma [0] 5357" xfId="12840" hidden="1"/>
    <cellStyle name="Comma [0] 5357" xfId="42262" hidden="1"/>
    <cellStyle name="Comma [0] 5358" xfId="12779" hidden="1"/>
    <cellStyle name="Comma [0] 5358" xfId="42201" hidden="1"/>
    <cellStyle name="Comma [0] 5359" xfId="12897" hidden="1"/>
    <cellStyle name="Comma [0] 5359" xfId="42319" hidden="1"/>
    <cellStyle name="Comma [0] 536" xfId="3266" hidden="1"/>
    <cellStyle name="Comma [0] 536" xfId="32689" hidden="1"/>
    <cellStyle name="Comma [0] 5360" xfId="12899" hidden="1"/>
    <cellStyle name="Comma [0] 5360" xfId="42321" hidden="1"/>
    <cellStyle name="Comma [0] 5361" xfId="12867" hidden="1"/>
    <cellStyle name="Comma [0] 5361" xfId="42289" hidden="1"/>
    <cellStyle name="Comma [0] 5362" xfId="12871" hidden="1"/>
    <cellStyle name="Comma [0] 5362" xfId="42293" hidden="1"/>
    <cellStyle name="Comma [0] 5363" xfId="12761" hidden="1"/>
    <cellStyle name="Comma [0] 5363" xfId="42183" hidden="1"/>
    <cellStyle name="Comma [0] 5364" xfId="12859" hidden="1"/>
    <cellStyle name="Comma [0] 5364" xfId="42281" hidden="1"/>
    <cellStyle name="Comma [0] 5365" xfId="12751" hidden="1"/>
    <cellStyle name="Comma [0] 5365" xfId="42173" hidden="1"/>
    <cellStyle name="Comma [0] 5366" xfId="12903" hidden="1"/>
    <cellStyle name="Comma [0] 5366" xfId="42325" hidden="1"/>
    <cellStyle name="Comma [0] 5367" xfId="12857" hidden="1"/>
    <cellStyle name="Comma [0] 5367" xfId="42279" hidden="1"/>
    <cellStyle name="Comma [0] 5368" xfId="12826" hidden="1"/>
    <cellStyle name="Comma [0] 5368" xfId="42248" hidden="1"/>
    <cellStyle name="Comma [0] 5369" xfId="12907" hidden="1"/>
    <cellStyle name="Comma [0] 5369" xfId="42329" hidden="1"/>
    <cellStyle name="Comma [0] 537" xfId="3255" hidden="1"/>
    <cellStyle name="Comma [0] 537" xfId="32678" hidden="1"/>
    <cellStyle name="Comma [0] 5370" xfId="12909" hidden="1"/>
    <cellStyle name="Comma [0] 5370" xfId="42331" hidden="1"/>
    <cellStyle name="Comma [0] 5371" xfId="12895" hidden="1"/>
    <cellStyle name="Comma [0] 5371" xfId="42317" hidden="1"/>
    <cellStyle name="Comma [0] 5372" xfId="12882" hidden="1"/>
    <cellStyle name="Comma [0] 5372" xfId="42304" hidden="1"/>
    <cellStyle name="Comma [0] 5373" xfId="12906" hidden="1"/>
    <cellStyle name="Comma [0] 5373" xfId="42328" hidden="1"/>
    <cellStyle name="Comma [0] 5374" xfId="12872" hidden="1"/>
    <cellStyle name="Comma [0] 5374" xfId="42294" hidden="1"/>
    <cellStyle name="Comma [0] 5375" xfId="12844" hidden="1"/>
    <cellStyle name="Comma [0] 5375" xfId="42266" hidden="1"/>
    <cellStyle name="Comma [0] 5376" xfId="12911" hidden="1"/>
    <cellStyle name="Comma [0] 5376" xfId="42333" hidden="1"/>
    <cellStyle name="Comma [0] 5377" xfId="12868" hidden="1"/>
    <cellStyle name="Comma [0] 5377" xfId="42290" hidden="1"/>
    <cellStyle name="Comma [0] 5378" xfId="12902" hidden="1"/>
    <cellStyle name="Comma [0] 5378" xfId="42324" hidden="1"/>
    <cellStyle name="Comma [0] 5379" xfId="12915" hidden="1"/>
    <cellStyle name="Comma [0] 5379" xfId="42337" hidden="1"/>
    <cellStyle name="Comma [0] 538" xfId="3263" hidden="1"/>
    <cellStyle name="Comma [0] 538" xfId="32686" hidden="1"/>
    <cellStyle name="Comma [0] 5380" xfId="12917" hidden="1"/>
    <cellStyle name="Comma [0] 5380" xfId="42339" hidden="1"/>
    <cellStyle name="Comma [0] 5381" xfId="12785" hidden="1"/>
    <cellStyle name="Comma [0] 5381" xfId="42207" hidden="1"/>
    <cellStyle name="Comma [0] 5382" xfId="12905" hidden="1"/>
    <cellStyle name="Comma [0] 5382" xfId="42327" hidden="1"/>
    <cellStyle name="Comma [0] 5383" xfId="12845" hidden="1"/>
    <cellStyle name="Comma [0] 5383" xfId="42267" hidden="1"/>
    <cellStyle name="Comma [0] 5384" xfId="12879" hidden="1"/>
    <cellStyle name="Comma [0] 5384" xfId="42301" hidden="1"/>
    <cellStyle name="Comma [0] 5385" xfId="12892" hidden="1"/>
    <cellStyle name="Comma [0] 5385" xfId="42314" hidden="1"/>
    <cellStyle name="Comma [0] 5386" xfId="12920" hidden="1"/>
    <cellStyle name="Comma [0] 5386" xfId="42342" hidden="1"/>
    <cellStyle name="Comma [0] 5387" xfId="12883" hidden="1"/>
    <cellStyle name="Comma [0] 5387" xfId="42305" hidden="1"/>
    <cellStyle name="Comma [0] 5388" xfId="12843" hidden="1"/>
    <cellStyle name="Comma [0] 5388" xfId="42265" hidden="1"/>
    <cellStyle name="Comma [0] 5389" xfId="12923" hidden="1"/>
    <cellStyle name="Comma [0] 5389" xfId="42345" hidden="1"/>
    <cellStyle name="Comma [0] 539" xfId="3161" hidden="1"/>
    <cellStyle name="Comma [0] 539" xfId="32584" hidden="1"/>
    <cellStyle name="Comma [0] 5390" xfId="12925" hidden="1"/>
    <cellStyle name="Comma [0] 5390" xfId="42347" hidden="1"/>
    <cellStyle name="Comma [0] 5391" xfId="12644" hidden="1"/>
    <cellStyle name="Comma [0] 5391" xfId="42066" hidden="1"/>
    <cellStyle name="Comma [0] 5392" xfId="12626" hidden="1"/>
    <cellStyle name="Comma [0] 5392" xfId="42048" hidden="1"/>
    <cellStyle name="Comma [0] 5393" xfId="12929" hidden="1"/>
    <cellStyle name="Comma [0] 5393" xfId="42351" hidden="1"/>
    <cellStyle name="Comma [0] 5394" xfId="12936" hidden="1"/>
    <cellStyle name="Comma [0] 5394" xfId="42358" hidden="1"/>
    <cellStyle name="Comma [0] 5395" xfId="12938" hidden="1"/>
    <cellStyle name="Comma [0] 5395" xfId="42360" hidden="1"/>
    <cellStyle name="Comma [0] 5396" xfId="12928" hidden="1"/>
    <cellStyle name="Comma [0] 5396" xfId="42350" hidden="1"/>
    <cellStyle name="Comma [0] 5397" xfId="12934" hidden="1"/>
    <cellStyle name="Comma [0] 5397" xfId="42356" hidden="1"/>
    <cellStyle name="Comma [0] 5398" xfId="12941" hidden="1"/>
    <cellStyle name="Comma [0] 5398" xfId="42363" hidden="1"/>
    <cellStyle name="Comma [0] 5399" xfId="12943" hidden="1"/>
    <cellStyle name="Comma [0] 5399" xfId="42365" hidden="1"/>
    <cellStyle name="Comma [0] 54" xfId="2071" hidden="1"/>
    <cellStyle name="Comma [0] 54" xfId="31494" hidden="1"/>
    <cellStyle name="Comma [0] 540" xfId="3249" hidden="1"/>
    <cellStyle name="Comma [0] 540" xfId="32672" hidden="1"/>
    <cellStyle name="Comma [0] 5400" xfId="12718" hidden="1"/>
    <cellStyle name="Comma [0] 5400" xfId="42140" hidden="1"/>
    <cellStyle name="Comma [0] 5401" xfId="12674" hidden="1"/>
    <cellStyle name="Comma [0] 5401" xfId="42096" hidden="1"/>
    <cellStyle name="Comma [0] 5402" xfId="12954" hidden="1"/>
    <cellStyle name="Comma [0] 5402" xfId="42376" hidden="1"/>
    <cellStyle name="Comma [0] 5403" xfId="12963" hidden="1"/>
    <cellStyle name="Comma [0] 5403" xfId="42385" hidden="1"/>
    <cellStyle name="Comma [0] 5404" xfId="12974" hidden="1"/>
    <cellStyle name="Comma [0] 5404" xfId="42396" hidden="1"/>
    <cellStyle name="Comma [0] 5405" xfId="12980" hidden="1"/>
    <cellStyle name="Comma [0] 5405" xfId="42402" hidden="1"/>
    <cellStyle name="Comma [0] 5406" xfId="12962" hidden="1"/>
    <cellStyle name="Comma [0] 5406" xfId="42384" hidden="1"/>
    <cellStyle name="Comma [0] 5407" xfId="12972" hidden="1"/>
    <cellStyle name="Comma [0] 5407" xfId="42394" hidden="1"/>
    <cellStyle name="Comma [0] 5408" xfId="12992" hidden="1"/>
    <cellStyle name="Comma [0] 5408" xfId="42414" hidden="1"/>
    <cellStyle name="Comma [0] 5409" xfId="12994" hidden="1"/>
    <cellStyle name="Comma [0] 5409" xfId="42416" hidden="1"/>
    <cellStyle name="Comma [0] 541" xfId="3282" hidden="1"/>
    <cellStyle name="Comma [0] 541" xfId="32705" hidden="1"/>
    <cellStyle name="Comma [0] 5410" xfId="12945" hidden="1"/>
    <cellStyle name="Comma [0] 5410" xfId="42367" hidden="1"/>
    <cellStyle name="Comma [0] 5411" xfId="12639" hidden="1"/>
    <cellStyle name="Comma [0] 5411" xfId="42061" hidden="1"/>
    <cellStyle name="Comma [0] 5412" xfId="12948" hidden="1"/>
    <cellStyle name="Comma [0] 5412" xfId="42370" hidden="1"/>
    <cellStyle name="Comma [0] 5413" xfId="12673" hidden="1"/>
    <cellStyle name="Comma [0] 5413" xfId="42095" hidden="1"/>
    <cellStyle name="Comma [0] 5414" xfId="12672" hidden="1"/>
    <cellStyle name="Comma [0] 5414" xfId="42094" hidden="1"/>
    <cellStyle name="Comma [0] 5415" xfId="12999" hidden="1"/>
    <cellStyle name="Comma [0] 5415" xfId="42421" hidden="1"/>
    <cellStyle name="Comma [0] 5416" xfId="12641" hidden="1"/>
    <cellStyle name="Comma [0] 5416" xfId="42063" hidden="1"/>
    <cellStyle name="Comma [0] 5417" xfId="12675" hidden="1"/>
    <cellStyle name="Comma [0] 5417" xfId="42097" hidden="1"/>
    <cellStyle name="Comma [0] 5418" xfId="13011" hidden="1"/>
    <cellStyle name="Comma [0] 5418" xfId="42433" hidden="1"/>
    <cellStyle name="Comma [0] 5419" xfId="13013" hidden="1"/>
    <cellStyle name="Comma [0] 5419" xfId="42435" hidden="1"/>
    <cellStyle name="Comma [0] 542" xfId="3290" hidden="1"/>
    <cellStyle name="Comma [0] 542" xfId="32713" hidden="1"/>
    <cellStyle name="Comma [0] 5420" xfId="13002" hidden="1"/>
    <cellStyle name="Comma [0] 5420" xfId="42424" hidden="1"/>
    <cellStyle name="Comma [0] 5421" xfId="13010" hidden="1"/>
    <cellStyle name="Comma [0] 5421" xfId="42432" hidden="1"/>
    <cellStyle name="Comma [0] 5422" xfId="12637" hidden="1"/>
    <cellStyle name="Comma [0] 5422" xfId="42059" hidden="1"/>
    <cellStyle name="Comma [0] 5423" xfId="12996" hidden="1"/>
    <cellStyle name="Comma [0] 5423" xfId="42418" hidden="1"/>
    <cellStyle name="Comma [0] 5424" xfId="13029" hidden="1"/>
    <cellStyle name="Comma [0] 5424" xfId="42451" hidden="1"/>
    <cellStyle name="Comma [0] 5425" xfId="13037" hidden="1"/>
    <cellStyle name="Comma [0] 5425" xfId="42459" hidden="1"/>
    <cellStyle name="Comma [0] 5426" xfId="12946" hidden="1"/>
    <cellStyle name="Comma [0] 5426" xfId="42368" hidden="1"/>
    <cellStyle name="Comma [0] 5427" xfId="13025" hidden="1"/>
    <cellStyle name="Comma [0] 5427" xfId="42447" hidden="1"/>
    <cellStyle name="Comma [0] 5428" xfId="13046" hidden="1"/>
    <cellStyle name="Comma [0] 5428" xfId="42468" hidden="1"/>
    <cellStyle name="Comma [0] 5429" xfId="13048" hidden="1"/>
    <cellStyle name="Comma [0] 5429" xfId="42470" hidden="1"/>
    <cellStyle name="Comma [0] 543" xfId="3199" hidden="1"/>
    <cellStyle name="Comma [0] 543" xfId="32622" hidden="1"/>
    <cellStyle name="Comma [0] 5430" xfId="13007" hidden="1"/>
    <cellStyle name="Comma [0] 5430" xfId="42429" hidden="1"/>
    <cellStyle name="Comma [0] 5431" xfId="12952" hidden="1"/>
    <cellStyle name="Comma [0] 5431" xfId="42374" hidden="1"/>
    <cellStyle name="Comma [0] 5432" xfId="13005" hidden="1"/>
    <cellStyle name="Comma [0] 5432" xfId="42427" hidden="1"/>
    <cellStyle name="Comma [0] 5433" xfId="12989" hidden="1"/>
    <cellStyle name="Comma [0] 5433" xfId="42411" hidden="1"/>
    <cellStyle name="Comma [0] 5434" xfId="12985" hidden="1"/>
    <cellStyle name="Comma [0] 5434" xfId="42407" hidden="1"/>
    <cellStyle name="Comma [0] 5435" xfId="13056" hidden="1"/>
    <cellStyle name="Comma [0] 5435" xfId="42478" hidden="1"/>
    <cellStyle name="Comma [0] 5436" xfId="12629" hidden="1"/>
    <cellStyle name="Comma [0] 5436" xfId="42051" hidden="1"/>
    <cellStyle name="Comma [0] 5437" xfId="12717" hidden="1"/>
    <cellStyle name="Comma [0] 5437" xfId="42139" hidden="1"/>
    <cellStyle name="Comma [0] 5438" xfId="13064" hidden="1"/>
    <cellStyle name="Comma [0] 5438" xfId="42486" hidden="1"/>
    <cellStyle name="Comma [0] 5439" xfId="13066" hidden="1"/>
    <cellStyle name="Comma [0] 5439" xfId="42488" hidden="1"/>
    <cellStyle name="Comma [0] 544" xfId="3278" hidden="1"/>
    <cellStyle name="Comma [0] 544" xfId="32701" hidden="1"/>
    <cellStyle name="Comma [0] 5440" xfId="13015" hidden="1"/>
    <cellStyle name="Comma [0] 5440" xfId="42437" hidden="1"/>
    <cellStyle name="Comma [0] 5441" xfId="12991" hidden="1"/>
    <cellStyle name="Comma [0] 5441" xfId="42413" hidden="1"/>
    <cellStyle name="Comma [0] 5442" xfId="13026" hidden="1"/>
    <cellStyle name="Comma [0] 5442" xfId="42448" hidden="1"/>
    <cellStyle name="Comma [0] 5443" xfId="12958" hidden="1"/>
    <cellStyle name="Comma [0] 5443" xfId="42380" hidden="1"/>
    <cellStyle name="Comma [0] 5444" xfId="13028" hidden="1"/>
    <cellStyle name="Comma [0] 5444" xfId="42450" hidden="1"/>
    <cellStyle name="Comma [0] 5445" xfId="13073" hidden="1"/>
    <cellStyle name="Comma [0] 5445" xfId="42495" hidden="1"/>
    <cellStyle name="Comma [0] 5446" xfId="13016" hidden="1"/>
    <cellStyle name="Comma [0] 5446" xfId="42438" hidden="1"/>
    <cellStyle name="Comma [0] 5447" xfId="12973" hidden="1"/>
    <cellStyle name="Comma [0] 5447" xfId="42395" hidden="1"/>
    <cellStyle name="Comma [0] 5448" xfId="13079" hidden="1"/>
    <cellStyle name="Comma [0] 5448" xfId="42501" hidden="1"/>
    <cellStyle name="Comma [0] 5449" xfId="13081" hidden="1"/>
    <cellStyle name="Comma [0] 5449" xfId="42503" hidden="1"/>
    <cellStyle name="Comma [0] 545" xfId="3299" hidden="1"/>
    <cellStyle name="Comma [0] 545" xfId="32722" hidden="1"/>
    <cellStyle name="Comma [0] 5450" xfId="13034" hidden="1"/>
    <cellStyle name="Comma [0] 5450" xfId="42456" hidden="1"/>
    <cellStyle name="Comma [0] 5451" xfId="13040" hidden="1"/>
    <cellStyle name="Comma [0] 5451" xfId="42462" hidden="1"/>
    <cellStyle name="Comma [0] 5452" xfId="12666" hidden="1"/>
    <cellStyle name="Comma [0] 5452" xfId="42088" hidden="1"/>
    <cellStyle name="Comma [0] 5453" xfId="12990" hidden="1"/>
    <cellStyle name="Comma [0] 5453" xfId="42412" hidden="1"/>
    <cellStyle name="Comma [0] 5454" xfId="12998" hidden="1"/>
    <cellStyle name="Comma [0] 5454" xfId="42420" hidden="1"/>
    <cellStyle name="Comma [0] 5455" xfId="13087" hidden="1"/>
    <cellStyle name="Comma [0] 5455" xfId="42509" hidden="1"/>
    <cellStyle name="Comma [0] 5456" xfId="13001" hidden="1"/>
    <cellStyle name="Comma [0] 5456" xfId="42423" hidden="1"/>
    <cellStyle name="Comma [0] 5457" xfId="12961" hidden="1"/>
    <cellStyle name="Comma [0] 5457" xfId="42383" hidden="1"/>
    <cellStyle name="Comma [0] 5458" xfId="13092" hidden="1"/>
    <cellStyle name="Comma [0] 5458" xfId="42514" hidden="1"/>
    <cellStyle name="Comma [0] 5459" xfId="13094" hidden="1"/>
    <cellStyle name="Comma [0] 5459" xfId="42516" hidden="1"/>
    <cellStyle name="Comma [0] 546" xfId="3301" hidden="1"/>
    <cellStyle name="Comma [0] 546" xfId="32724" hidden="1"/>
    <cellStyle name="Comma [0] 5460" xfId="13053" hidden="1"/>
    <cellStyle name="Comma [0] 5460" xfId="42475" hidden="1"/>
    <cellStyle name="Comma [0] 5461" xfId="13059" hidden="1"/>
    <cellStyle name="Comma [0] 5461" xfId="42481" hidden="1"/>
    <cellStyle name="Comma [0] 5462" xfId="12960" hidden="1"/>
    <cellStyle name="Comma [0] 5462" xfId="42382" hidden="1"/>
    <cellStyle name="Comma [0] 5463" xfId="13041" hidden="1"/>
    <cellStyle name="Comma [0] 5463" xfId="42463" hidden="1"/>
    <cellStyle name="Comma [0] 5464" xfId="13020" hidden="1"/>
    <cellStyle name="Comma [0] 5464" xfId="42442" hidden="1"/>
    <cellStyle name="Comma [0] 5465" xfId="13098" hidden="1"/>
    <cellStyle name="Comma [0] 5465" xfId="42520" hidden="1"/>
    <cellStyle name="Comma [0] 5466" xfId="13039" hidden="1"/>
    <cellStyle name="Comma [0] 5466" xfId="42461" hidden="1"/>
    <cellStyle name="Comma [0] 5467" xfId="12977" hidden="1"/>
    <cellStyle name="Comma [0] 5467" xfId="42399" hidden="1"/>
    <cellStyle name="Comma [0] 5468" xfId="13105" hidden="1"/>
    <cellStyle name="Comma [0] 5468" xfId="42527" hidden="1"/>
    <cellStyle name="Comma [0] 5469" xfId="13107" hidden="1"/>
    <cellStyle name="Comma [0] 5469" xfId="42529" hidden="1"/>
    <cellStyle name="Comma [0] 547" xfId="3260" hidden="1"/>
    <cellStyle name="Comma [0] 547" xfId="32683" hidden="1"/>
    <cellStyle name="Comma [0] 5470" xfId="13071" hidden="1"/>
    <cellStyle name="Comma [0] 5470" xfId="42493" hidden="1"/>
    <cellStyle name="Comma [0] 5471" xfId="13076" hidden="1"/>
    <cellStyle name="Comma [0] 5471" xfId="42498" hidden="1"/>
    <cellStyle name="Comma [0] 5472" xfId="12640" hidden="1"/>
    <cellStyle name="Comma [0] 5472" xfId="42062" hidden="1"/>
    <cellStyle name="Comma [0] 5473" xfId="13060" hidden="1"/>
    <cellStyle name="Comma [0] 5473" xfId="42482" hidden="1"/>
    <cellStyle name="Comma [0] 5474" xfId="12965" hidden="1"/>
    <cellStyle name="Comma [0] 5474" xfId="42387" hidden="1"/>
    <cellStyle name="Comma [0] 5475" xfId="13111" hidden="1"/>
    <cellStyle name="Comma [0] 5475" xfId="42533" hidden="1"/>
    <cellStyle name="Comma [0] 5476" xfId="13058" hidden="1"/>
    <cellStyle name="Comma [0] 5476" xfId="42480" hidden="1"/>
    <cellStyle name="Comma [0] 5477" xfId="12997" hidden="1"/>
    <cellStyle name="Comma [0] 5477" xfId="42419" hidden="1"/>
    <cellStyle name="Comma [0] 5478" xfId="13115" hidden="1"/>
    <cellStyle name="Comma [0] 5478" xfId="42537" hidden="1"/>
    <cellStyle name="Comma [0] 5479" xfId="13117" hidden="1"/>
    <cellStyle name="Comma [0] 5479" xfId="42539" hidden="1"/>
    <cellStyle name="Comma [0] 548" xfId="3205" hidden="1"/>
    <cellStyle name="Comma [0] 548" xfId="32628" hidden="1"/>
    <cellStyle name="Comma [0] 5480" xfId="13085" hidden="1"/>
    <cellStyle name="Comma [0] 5480" xfId="42507" hidden="1"/>
    <cellStyle name="Comma [0] 5481" xfId="13089" hidden="1"/>
    <cellStyle name="Comma [0] 5481" xfId="42511" hidden="1"/>
    <cellStyle name="Comma [0] 5482" xfId="12979" hidden="1"/>
    <cellStyle name="Comma [0] 5482" xfId="42401" hidden="1"/>
    <cellStyle name="Comma [0] 5483" xfId="13077" hidden="1"/>
    <cellStyle name="Comma [0] 5483" xfId="42499" hidden="1"/>
    <cellStyle name="Comma [0] 5484" xfId="12969" hidden="1"/>
    <cellStyle name="Comma [0] 5484" xfId="42391" hidden="1"/>
    <cellStyle name="Comma [0] 5485" xfId="13121" hidden="1"/>
    <cellStyle name="Comma [0] 5485" xfId="42543" hidden="1"/>
    <cellStyle name="Comma [0] 5486" xfId="13075" hidden="1"/>
    <cellStyle name="Comma [0] 5486" xfId="42497" hidden="1"/>
    <cellStyle name="Comma [0] 5487" xfId="13044" hidden="1"/>
    <cellStyle name="Comma [0] 5487" xfId="42466" hidden="1"/>
    <cellStyle name="Comma [0] 5488" xfId="13125" hidden="1"/>
    <cellStyle name="Comma [0] 5488" xfId="42547" hidden="1"/>
    <cellStyle name="Comma [0] 5489" xfId="13127" hidden="1"/>
    <cellStyle name="Comma [0] 5489" xfId="42549" hidden="1"/>
    <cellStyle name="Comma [0] 549" xfId="3258" hidden="1"/>
    <cellStyle name="Comma [0] 549" xfId="32681" hidden="1"/>
    <cellStyle name="Comma [0] 5490" xfId="13113" hidden="1"/>
    <cellStyle name="Comma [0] 5490" xfId="42535" hidden="1"/>
    <cellStyle name="Comma [0] 5491" xfId="13100" hidden="1"/>
    <cellStyle name="Comma [0] 5491" xfId="42522" hidden="1"/>
    <cellStyle name="Comma [0] 5492" xfId="13124" hidden="1"/>
    <cellStyle name="Comma [0] 5492" xfId="42546" hidden="1"/>
    <cellStyle name="Comma [0] 5493" xfId="13090" hidden="1"/>
    <cellStyle name="Comma [0] 5493" xfId="42512" hidden="1"/>
    <cellStyle name="Comma [0] 5494" xfId="13062" hidden="1"/>
    <cellStyle name="Comma [0] 5494" xfId="42484" hidden="1"/>
    <cellStyle name="Comma [0] 5495" xfId="13129" hidden="1"/>
    <cellStyle name="Comma [0] 5495" xfId="42551" hidden="1"/>
    <cellStyle name="Comma [0] 5496" xfId="13086" hidden="1"/>
    <cellStyle name="Comma [0] 5496" xfId="42508" hidden="1"/>
    <cellStyle name="Comma [0] 5497" xfId="13120" hidden="1"/>
    <cellStyle name="Comma [0] 5497" xfId="42542" hidden="1"/>
    <cellStyle name="Comma [0] 5498" xfId="13133" hidden="1"/>
    <cellStyle name="Comma [0] 5498" xfId="42555" hidden="1"/>
    <cellStyle name="Comma [0] 5499" xfId="13135" hidden="1"/>
    <cellStyle name="Comma [0] 5499" xfId="42557" hidden="1"/>
    <cellStyle name="Comma [0] 55" xfId="2070" hidden="1"/>
    <cellStyle name="Comma [0] 55" xfId="31493" hidden="1"/>
    <cellStyle name="Comma [0] 550" xfId="3242" hidden="1"/>
    <cellStyle name="Comma [0] 550" xfId="32665" hidden="1"/>
    <cellStyle name="Comma [0] 5500" xfId="13003" hidden="1"/>
    <cellStyle name="Comma [0] 5500" xfId="42425" hidden="1"/>
    <cellStyle name="Comma [0] 5501" xfId="13123" hidden="1"/>
    <cellStyle name="Comma [0] 5501" xfId="42545" hidden="1"/>
    <cellStyle name="Comma [0] 5502" xfId="13063" hidden="1"/>
    <cellStyle name="Comma [0] 5502" xfId="42485" hidden="1"/>
    <cellStyle name="Comma [0] 5503" xfId="13097" hidden="1"/>
    <cellStyle name="Comma [0] 5503" xfId="42519" hidden="1"/>
    <cellStyle name="Comma [0] 5504" xfId="13110" hidden="1"/>
    <cellStyle name="Comma [0] 5504" xfId="42532" hidden="1"/>
    <cellStyle name="Comma [0] 5505" xfId="13138" hidden="1"/>
    <cellStyle name="Comma [0] 5505" xfId="42560" hidden="1"/>
    <cellStyle name="Comma [0] 5506" xfId="13101" hidden="1"/>
    <cellStyle name="Comma [0] 5506" xfId="42523" hidden="1"/>
    <cellStyle name="Comma [0] 5507" xfId="13061" hidden="1"/>
    <cellStyle name="Comma [0] 5507" xfId="42483" hidden="1"/>
    <cellStyle name="Comma [0] 5508" xfId="13140" hidden="1"/>
    <cellStyle name="Comma [0] 5508" xfId="42562" hidden="1"/>
    <cellStyle name="Comma [0] 5509" xfId="13142" hidden="1"/>
    <cellStyle name="Comma [0] 5509" xfId="42564" hidden="1"/>
    <cellStyle name="Comma [0] 551" xfId="3238" hidden="1"/>
    <cellStyle name="Comma [0] 551" xfId="32661" hidden="1"/>
    <cellStyle name="Comma [0] 5510" xfId="12654" hidden="1"/>
    <cellStyle name="Comma [0] 5510" xfId="42076" hidden="1"/>
    <cellStyle name="Comma [0] 5511" xfId="12651" hidden="1"/>
    <cellStyle name="Comma [0] 5511" xfId="42073" hidden="1"/>
    <cellStyle name="Comma [0] 5512" xfId="13148" hidden="1"/>
    <cellStyle name="Comma [0] 5512" xfId="42570" hidden="1"/>
    <cellStyle name="Comma [0] 5513" xfId="13154" hidden="1"/>
    <cellStyle name="Comma [0] 5513" xfId="42576" hidden="1"/>
    <cellStyle name="Comma [0] 5514" xfId="13156" hidden="1"/>
    <cellStyle name="Comma [0] 5514" xfId="42578" hidden="1"/>
    <cellStyle name="Comma [0] 5515" xfId="13147" hidden="1"/>
    <cellStyle name="Comma [0] 5515" xfId="42569" hidden="1"/>
    <cellStyle name="Comma [0] 5516" xfId="13152" hidden="1"/>
    <cellStyle name="Comma [0] 5516" xfId="42574" hidden="1"/>
    <cellStyle name="Comma [0] 5517" xfId="13158" hidden="1"/>
    <cellStyle name="Comma [0] 5517" xfId="42580" hidden="1"/>
    <cellStyle name="Comma [0] 5518" xfId="13160" hidden="1"/>
    <cellStyle name="Comma [0] 5518" xfId="42582" hidden="1"/>
    <cellStyle name="Comma [0] 5519" xfId="12677" hidden="1"/>
    <cellStyle name="Comma [0] 5519" xfId="42099" hidden="1"/>
    <cellStyle name="Comma [0] 552" xfId="3309" hidden="1"/>
    <cellStyle name="Comma [0] 552" xfId="32732" hidden="1"/>
    <cellStyle name="Comma [0] 5520" xfId="12679" hidden="1"/>
    <cellStyle name="Comma [0] 5520" xfId="42101" hidden="1"/>
    <cellStyle name="Comma [0] 5521" xfId="13171" hidden="1"/>
    <cellStyle name="Comma [0] 5521" xfId="42593" hidden="1"/>
    <cellStyle name="Comma [0] 5522" xfId="13180" hidden="1"/>
    <cellStyle name="Comma [0] 5522" xfId="42602" hidden="1"/>
    <cellStyle name="Comma [0] 5523" xfId="13191" hidden="1"/>
    <cellStyle name="Comma [0] 5523" xfId="42613" hidden="1"/>
    <cellStyle name="Comma [0] 5524" xfId="13197" hidden="1"/>
    <cellStyle name="Comma [0] 5524" xfId="42619" hidden="1"/>
    <cellStyle name="Comma [0] 5525" xfId="13179" hidden="1"/>
    <cellStyle name="Comma [0] 5525" xfId="42601" hidden="1"/>
    <cellStyle name="Comma [0] 5526" xfId="13189" hidden="1"/>
    <cellStyle name="Comma [0] 5526" xfId="42611" hidden="1"/>
    <cellStyle name="Comma [0] 5527" xfId="13209" hidden="1"/>
    <cellStyle name="Comma [0] 5527" xfId="42631" hidden="1"/>
    <cellStyle name="Comma [0] 5528" xfId="13211" hidden="1"/>
    <cellStyle name="Comma [0] 5528" xfId="42633" hidden="1"/>
    <cellStyle name="Comma [0] 5529" xfId="13162" hidden="1"/>
    <cellStyle name="Comma [0] 5529" xfId="42584" hidden="1"/>
    <cellStyle name="Comma [0] 553" xfId="3175" hidden="1"/>
    <cellStyle name="Comma [0] 553" xfId="32598" hidden="1"/>
    <cellStyle name="Comma [0] 5530" xfId="12659" hidden="1"/>
    <cellStyle name="Comma [0] 5530" xfId="42081" hidden="1"/>
    <cellStyle name="Comma [0] 5531" xfId="13165" hidden="1"/>
    <cellStyle name="Comma [0] 5531" xfId="42587" hidden="1"/>
    <cellStyle name="Comma [0] 5532" xfId="12664" hidden="1"/>
    <cellStyle name="Comma [0] 5532" xfId="42086" hidden="1"/>
    <cellStyle name="Comma [0] 5533" xfId="12648" hidden="1"/>
    <cellStyle name="Comma [0] 5533" xfId="42070" hidden="1"/>
    <cellStyle name="Comma [0] 5534" xfId="13216" hidden="1"/>
    <cellStyle name="Comma [0] 5534" xfId="42638" hidden="1"/>
    <cellStyle name="Comma [0] 5535" xfId="12657" hidden="1"/>
    <cellStyle name="Comma [0] 5535" xfId="42079" hidden="1"/>
    <cellStyle name="Comma [0] 5536" xfId="12678" hidden="1"/>
    <cellStyle name="Comma [0] 5536" xfId="42100" hidden="1"/>
    <cellStyle name="Comma [0] 5537" xfId="13228" hidden="1"/>
    <cellStyle name="Comma [0] 5537" xfId="42650" hidden="1"/>
    <cellStyle name="Comma [0] 5538" xfId="13230" hidden="1"/>
    <cellStyle name="Comma [0] 5538" xfId="42652" hidden="1"/>
    <cellStyle name="Comma [0] 5539" xfId="13219" hidden="1"/>
    <cellStyle name="Comma [0] 5539" xfId="42641" hidden="1"/>
    <cellStyle name="Comma [0] 554" xfId="3168" hidden="1"/>
    <cellStyle name="Comma [0] 554" xfId="32591" hidden="1"/>
    <cellStyle name="Comma [0] 5540" xfId="13227" hidden="1"/>
    <cellStyle name="Comma [0] 5540" xfId="42649" hidden="1"/>
    <cellStyle name="Comma [0] 5541" xfId="12661" hidden="1"/>
    <cellStyle name="Comma [0] 5541" xfId="42083" hidden="1"/>
    <cellStyle name="Comma [0] 5542" xfId="13213" hidden="1"/>
    <cellStyle name="Comma [0] 5542" xfId="42635" hidden="1"/>
    <cellStyle name="Comma [0] 5543" xfId="13246" hidden="1"/>
    <cellStyle name="Comma [0] 5543" xfId="42668" hidden="1"/>
    <cellStyle name="Comma [0] 5544" xfId="13254" hidden="1"/>
    <cellStyle name="Comma [0] 5544" xfId="42676" hidden="1"/>
    <cellStyle name="Comma [0] 5545" xfId="13163" hidden="1"/>
    <cellStyle name="Comma [0] 5545" xfId="42585" hidden="1"/>
    <cellStyle name="Comma [0] 5546" xfId="13242" hidden="1"/>
    <cellStyle name="Comma [0] 5546" xfId="42664" hidden="1"/>
    <cellStyle name="Comma [0] 5547" xfId="13263" hidden="1"/>
    <cellStyle name="Comma [0] 5547" xfId="42685" hidden="1"/>
    <cellStyle name="Comma [0] 5548" xfId="13265" hidden="1"/>
    <cellStyle name="Comma [0] 5548" xfId="42687" hidden="1"/>
    <cellStyle name="Comma [0] 5549" xfId="13224" hidden="1"/>
    <cellStyle name="Comma [0] 5549" xfId="42646" hidden="1"/>
    <cellStyle name="Comma [0] 555" xfId="3317" hidden="1"/>
    <cellStyle name="Comma [0] 555" xfId="32740" hidden="1"/>
    <cellStyle name="Comma [0] 5550" xfId="13169" hidden="1"/>
    <cellStyle name="Comma [0] 5550" xfId="42591" hidden="1"/>
    <cellStyle name="Comma [0] 5551" xfId="13222" hidden="1"/>
    <cellStyle name="Comma [0] 5551" xfId="42644" hidden="1"/>
    <cellStyle name="Comma [0] 5552" xfId="13206" hidden="1"/>
    <cellStyle name="Comma [0] 5552" xfId="42628" hidden="1"/>
    <cellStyle name="Comma [0] 5553" xfId="13202" hidden="1"/>
    <cellStyle name="Comma [0] 5553" xfId="42624" hidden="1"/>
    <cellStyle name="Comma [0] 5554" xfId="13273" hidden="1"/>
    <cellStyle name="Comma [0] 5554" xfId="42695" hidden="1"/>
    <cellStyle name="Comma [0] 5555" xfId="13145" hidden="1"/>
    <cellStyle name="Comma [0] 5555" xfId="42567" hidden="1"/>
    <cellStyle name="Comma [0] 5556" xfId="12627" hidden="1"/>
    <cellStyle name="Comma [0] 5556" xfId="42049" hidden="1"/>
    <cellStyle name="Comma [0] 5557" xfId="13281" hidden="1"/>
    <cellStyle name="Comma [0] 5557" xfId="42703" hidden="1"/>
    <cellStyle name="Comma [0] 5558" xfId="13283" hidden="1"/>
    <cellStyle name="Comma [0] 5558" xfId="42705" hidden="1"/>
    <cellStyle name="Comma [0] 5559" xfId="13232" hidden="1"/>
    <cellStyle name="Comma [0] 5559" xfId="42654" hidden="1"/>
    <cellStyle name="Comma [0] 556" xfId="3319" hidden="1"/>
    <cellStyle name="Comma [0] 556" xfId="32742" hidden="1"/>
    <cellStyle name="Comma [0] 5560" xfId="13208" hidden="1"/>
    <cellStyle name="Comma [0] 5560" xfId="42630" hidden="1"/>
    <cellStyle name="Comma [0] 5561" xfId="13243" hidden="1"/>
    <cellStyle name="Comma [0] 5561" xfId="42665" hidden="1"/>
    <cellStyle name="Comma [0] 5562" xfId="13175" hidden="1"/>
    <cellStyle name="Comma [0] 5562" xfId="42597" hidden="1"/>
    <cellStyle name="Comma [0] 5563" xfId="13245" hidden="1"/>
    <cellStyle name="Comma [0] 5563" xfId="42667" hidden="1"/>
    <cellStyle name="Comma [0] 5564" xfId="13290" hidden="1"/>
    <cellStyle name="Comma [0] 5564" xfId="42712" hidden="1"/>
    <cellStyle name="Comma [0] 5565" xfId="13233" hidden="1"/>
    <cellStyle name="Comma [0] 5565" xfId="42655" hidden="1"/>
    <cellStyle name="Comma [0] 5566" xfId="13190" hidden="1"/>
    <cellStyle name="Comma [0] 5566" xfId="42612" hidden="1"/>
    <cellStyle name="Comma [0] 5567" xfId="13296" hidden="1"/>
    <cellStyle name="Comma [0] 5567" xfId="42718" hidden="1"/>
    <cellStyle name="Comma [0] 5568" xfId="13298" hidden="1"/>
    <cellStyle name="Comma [0] 5568" xfId="42720" hidden="1"/>
    <cellStyle name="Comma [0] 5569" xfId="13251" hidden="1"/>
    <cellStyle name="Comma [0] 5569" xfId="42673" hidden="1"/>
    <cellStyle name="Comma [0] 557" xfId="3268" hidden="1"/>
    <cellStyle name="Comma [0] 557" xfId="32691" hidden="1"/>
    <cellStyle name="Comma [0] 5570" xfId="13257" hidden="1"/>
    <cellStyle name="Comma [0] 5570" xfId="42679" hidden="1"/>
    <cellStyle name="Comma [0] 5571" xfId="13144" hidden="1"/>
    <cellStyle name="Comma [0] 5571" xfId="42566" hidden="1"/>
    <cellStyle name="Comma [0] 5572" xfId="13207" hidden="1"/>
    <cellStyle name="Comma [0] 5572" xfId="42629" hidden="1"/>
    <cellStyle name="Comma [0] 5573" xfId="13215" hidden="1"/>
    <cellStyle name="Comma [0] 5573" xfId="42637" hidden="1"/>
    <cellStyle name="Comma [0] 5574" xfId="13304" hidden="1"/>
    <cellStyle name="Comma [0] 5574" xfId="42726" hidden="1"/>
    <cellStyle name="Comma [0] 5575" xfId="13218" hidden="1"/>
    <cellStyle name="Comma [0] 5575" xfId="42640" hidden="1"/>
    <cellStyle name="Comma [0] 5576" xfId="13178" hidden="1"/>
    <cellStyle name="Comma [0] 5576" xfId="42600" hidden="1"/>
    <cellStyle name="Comma [0] 5577" xfId="13309" hidden="1"/>
    <cellStyle name="Comma [0] 5577" xfId="42731" hidden="1"/>
    <cellStyle name="Comma [0] 5578" xfId="13311" hidden="1"/>
    <cellStyle name="Comma [0] 5578" xfId="42733" hidden="1"/>
    <cellStyle name="Comma [0] 5579" xfId="13270" hidden="1"/>
    <cellStyle name="Comma [0] 5579" xfId="42692" hidden="1"/>
    <cellStyle name="Comma [0] 558" xfId="3244" hidden="1"/>
    <cellStyle name="Comma [0] 558" xfId="32667" hidden="1"/>
    <cellStyle name="Comma [0] 5580" xfId="13276" hidden="1"/>
    <cellStyle name="Comma [0] 5580" xfId="42698" hidden="1"/>
    <cellStyle name="Comma [0] 5581" xfId="13177" hidden="1"/>
    <cellStyle name="Comma [0] 5581" xfId="42599" hidden="1"/>
    <cellStyle name="Comma [0] 5582" xfId="13258" hidden="1"/>
    <cellStyle name="Comma [0] 5582" xfId="42680" hidden="1"/>
    <cellStyle name="Comma [0] 5583" xfId="13237" hidden="1"/>
    <cellStyle name="Comma [0] 5583" xfId="42659" hidden="1"/>
    <cellStyle name="Comma [0] 5584" xfId="13315" hidden="1"/>
    <cellStyle name="Comma [0] 5584" xfId="42737" hidden="1"/>
    <cellStyle name="Comma [0] 5585" xfId="13256" hidden="1"/>
    <cellStyle name="Comma [0] 5585" xfId="42678" hidden="1"/>
    <cellStyle name="Comma [0] 5586" xfId="13194" hidden="1"/>
    <cellStyle name="Comma [0] 5586" xfId="42616" hidden="1"/>
    <cellStyle name="Comma [0] 5587" xfId="13322" hidden="1"/>
    <cellStyle name="Comma [0] 5587" xfId="42744" hidden="1"/>
    <cellStyle name="Comma [0] 5588" xfId="13324" hidden="1"/>
    <cellStyle name="Comma [0] 5588" xfId="42746" hidden="1"/>
    <cellStyle name="Comma [0] 5589" xfId="13288" hidden="1"/>
    <cellStyle name="Comma [0] 5589" xfId="42710" hidden="1"/>
    <cellStyle name="Comma [0] 559" xfId="3279" hidden="1"/>
    <cellStyle name="Comma [0] 559" xfId="32702" hidden="1"/>
    <cellStyle name="Comma [0] 5590" xfId="13293" hidden="1"/>
    <cellStyle name="Comma [0] 5590" xfId="42715" hidden="1"/>
    <cellStyle name="Comma [0] 5591" xfId="12658" hidden="1"/>
    <cellStyle name="Comma [0] 5591" xfId="42080" hidden="1"/>
    <cellStyle name="Comma [0] 5592" xfId="13277" hidden="1"/>
    <cellStyle name="Comma [0] 5592" xfId="42699" hidden="1"/>
    <cellStyle name="Comma [0] 5593" xfId="13182" hidden="1"/>
    <cellStyle name="Comma [0] 5593" xfId="42604" hidden="1"/>
    <cellStyle name="Comma [0] 5594" xfId="13328" hidden="1"/>
    <cellStyle name="Comma [0] 5594" xfId="42750" hidden="1"/>
    <cellStyle name="Comma [0] 5595" xfId="13275" hidden="1"/>
    <cellStyle name="Comma [0] 5595" xfId="42697" hidden="1"/>
    <cellStyle name="Comma [0] 5596" xfId="13214" hidden="1"/>
    <cellStyle name="Comma [0] 5596" xfId="42636" hidden="1"/>
    <cellStyle name="Comma [0] 5597" xfId="13332" hidden="1"/>
    <cellStyle name="Comma [0] 5597" xfId="42754" hidden="1"/>
    <cellStyle name="Comma [0] 5598" xfId="13334" hidden="1"/>
    <cellStyle name="Comma [0] 5598" xfId="42756" hidden="1"/>
    <cellStyle name="Comma [0] 5599" xfId="13302" hidden="1"/>
    <cellStyle name="Comma [0] 5599" xfId="42724" hidden="1"/>
    <cellStyle name="Comma [0] 56" xfId="2308" hidden="1"/>
    <cellStyle name="Comma [0] 56" xfId="31731" hidden="1"/>
    <cellStyle name="Comma [0] 560" xfId="3211" hidden="1"/>
    <cellStyle name="Comma [0] 560" xfId="32634" hidden="1"/>
    <cellStyle name="Comma [0] 5600" xfId="13306" hidden="1"/>
    <cellStyle name="Comma [0] 5600" xfId="42728" hidden="1"/>
    <cellStyle name="Comma [0] 5601" xfId="13196" hidden="1"/>
    <cellStyle name="Comma [0] 5601" xfId="42618" hidden="1"/>
    <cellStyle name="Comma [0] 5602" xfId="13294" hidden="1"/>
    <cellStyle name="Comma [0] 5602" xfId="42716" hidden="1"/>
    <cellStyle name="Comma [0] 5603" xfId="13186" hidden="1"/>
    <cellStyle name="Comma [0] 5603" xfId="42608" hidden="1"/>
    <cellStyle name="Comma [0] 5604" xfId="13338" hidden="1"/>
    <cellStyle name="Comma [0] 5604" xfId="42760" hidden="1"/>
    <cellStyle name="Comma [0] 5605" xfId="13292" hidden="1"/>
    <cellStyle name="Comma [0] 5605" xfId="42714" hidden="1"/>
    <cellStyle name="Comma [0] 5606" xfId="13261" hidden="1"/>
    <cellStyle name="Comma [0] 5606" xfId="42683" hidden="1"/>
    <cellStyle name="Comma [0] 5607" xfId="13342" hidden="1"/>
    <cellStyle name="Comma [0] 5607" xfId="42764" hidden="1"/>
    <cellStyle name="Comma [0] 5608" xfId="13344" hidden="1"/>
    <cellStyle name="Comma [0] 5608" xfId="42766" hidden="1"/>
    <cellStyle name="Comma [0] 5609" xfId="13330" hidden="1"/>
    <cellStyle name="Comma [0] 5609" xfId="42752" hidden="1"/>
    <cellStyle name="Comma [0] 561" xfId="3281" hidden="1"/>
    <cellStyle name="Comma [0] 561" xfId="32704" hidden="1"/>
    <cellStyle name="Comma [0] 5610" xfId="13317" hidden="1"/>
    <cellStyle name="Comma [0] 5610" xfId="42739" hidden="1"/>
    <cellStyle name="Comma [0] 5611" xfId="13341" hidden="1"/>
    <cellStyle name="Comma [0] 5611" xfId="42763" hidden="1"/>
    <cellStyle name="Comma [0] 5612" xfId="13307" hidden="1"/>
    <cellStyle name="Comma [0] 5612" xfId="42729" hidden="1"/>
    <cellStyle name="Comma [0] 5613" xfId="13279" hidden="1"/>
    <cellStyle name="Comma [0] 5613" xfId="42701" hidden="1"/>
    <cellStyle name="Comma [0] 5614" xfId="13346" hidden="1"/>
    <cellStyle name="Comma [0] 5614" xfId="42768" hidden="1"/>
    <cellStyle name="Comma [0] 5615" xfId="13303" hidden="1"/>
    <cellStyle name="Comma [0] 5615" xfId="42725" hidden="1"/>
    <cellStyle name="Comma [0] 5616" xfId="13337" hidden="1"/>
    <cellStyle name="Comma [0] 5616" xfId="42759" hidden="1"/>
    <cellStyle name="Comma [0] 5617" xfId="13350" hidden="1"/>
    <cellStyle name="Comma [0] 5617" xfId="42772" hidden="1"/>
    <cellStyle name="Comma [0] 5618" xfId="13352" hidden="1"/>
    <cellStyle name="Comma [0] 5618" xfId="42774" hidden="1"/>
    <cellStyle name="Comma [0] 5619" xfId="13220" hidden="1"/>
    <cellStyle name="Comma [0] 5619" xfId="42642" hidden="1"/>
    <cellStyle name="Comma [0] 562" xfId="3326" hidden="1"/>
    <cellStyle name="Comma [0] 562" xfId="32749" hidden="1"/>
    <cellStyle name="Comma [0] 5620" xfId="13340" hidden="1"/>
    <cellStyle name="Comma [0] 5620" xfId="42762" hidden="1"/>
    <cellStyle name="Comma [0] 5621" xfId="13280" hidden="1"/>
    <cellStyle name="Comma [0] 5621" xfId="42702" hidden="1"/>
    <cellStyle name="Comma [0] 5622" xfId="13314" hidden="1"/>
    <cellStyle name="Comma [0] 5622" xfId="42736" hidden="1"/>
    <cellStyle name="Comma [0] 5623" xfId="13327" hidden="1"/>
    <cellStyle name="Comma [0] 5623" xfId="42749" hidden="1"/>
    <cellStyle name="Comma [0] 5624" xfId="13355" hidden="1"/>
    <cellStyle name="Comma [0] 5624" xfId="42777" hidden="1"/>
    <cellStyle name="Comma [0] 5625" xfId="13318" hidden="1"/>
    <cellStyle name="Comma [0] 5625" xfId="42740" hidden="1"/>
    <cellStyle name="Comma [0] 5626" xfId="13278" hidden="1"/>
    <cellStyle name="Comma [0] 5626" xfId="42700" hidden="1"/>
    <cellStyle name="Comma [0] 5627" xfId="13357" hidden="1"/>
    <cellStyle name="Comma [0] 5627" xfId="42779" hidden="1"/>
    <cellStyle name="Comma [0] 5628" xfId="13359" hidden="1"/>
    <cellStyle name="Comma [0] 5628" xfId="42781" hidden="1"/>
    <cellStyle name="Comma [0] 5629" xfId="12712" hidden="1"/>
    <cellStyle name="Comma [0] 5629" xfId="42134" hidden="1"/>
    <cellStyle name="Comma [0] 563" xfId="3269" hidden="1"/>
    <cellStyle name="Comma [0] 563" xfId="32692" hidden="1"/>
    <cellStyle name="Comma [0] 5630" xfId="12668" hidden="1"/>
    <cellStyle name="Comma [0] 5630" xfId="42090" hidden="1"/>
    <cellStyle name="Comma [0] 5631" xfId="13365" hidden="1"/>
    <cellStyle name="Comma [0] 5631" xfId="42787" hidden="1"/>
    <cellStyle name="Comma [0] 5632" xfId="13371" hidden="1"/>
    <cellStyle name="Comma [0] 5632" xfId="42793" hidden="1"/>
    <cellStyle name="Comma [0] 5633" xfId="13373" hidden="1"/>
    <cellStyle name="Comma [0] 5633" xfId="42795" hidden="1"/>
    <cellStyle name="Comma [0] 5634" xfId="13364" hidden="1"/>
    <cellStyle name="Comma [0] 5634" xfId="42786" hidden="1"/>
    <cellStyle name="Comma [0] 5635" xfId="13369" hidden="1"/>
    <cellStyle name="Comma [0] 5635" xfId="42791" hidden="1"/>
    <cellStyle name="Comma [0] 5636" xfId="13375" hidden="1"/>
    <cellStyle name="Comma [0] 5636" xfId="42797" hidden="1"/>
    <cellStyle name="Comma [0] 5637" xfId="13377" hidden="1"/>
    <cellStyle name="Comma [0] 5637" xfId="42799" hidden="1"/>
    <cellStyle name="Comma [0] 5638" xfId="12669" hidden="1"/>
    <cellStyle name="Comma [0] 5638" xfId="42091" hidden="1"/>
    <cellStyle name="Comma [0] 5639" xfId="12647" hidden="1"/>
    <cellStyle name="Comma [0] 5639" xfId="42069" hidden="1"/>
    <cellStyle name="Comma [0] 564" xfId="3226" hidden="1"/>
    <cellStyle name="Comma [0] 564" xfId="32649" hidden="1"/>
    <cellStyle name="Comma [0] 5640" xfId="13388" hidden="1"/>
    <cellStyle name="Comma [0] 5640" xfId="42810" hidden="1"/>
    <cellStyle name="Comma [0] 5641" xfId="13397" hidden="1"/>
    <cellStyle name="Comma [0] 5641" xfId="42819" hidden="1"/>
    <cellStyle name="Comma [0] 5642" xfId="13408" hidden="1"/>
    <cellStyle name="Comma [0] 5642" xfId="42830" hidden="1"/>
    <cellStyle name="Comma [0] 5643" xfId="13414" hidden="1"/>
    <cellStyle name="Comma [0] 5643" xfId="42836" hidden="1"/>
    <cellStyle name="Comma [0] 5644" xfId="13396" hidden="1"/>
    <cellStyle name="Comma [0] 5644" xfId="42818" hidden="1"/>
    <cellStyle name="Comma [0] 5645" xfId="13406" hidden="1"/>
    <cellStyle name="Comma [0] 5645" xfId="42828" hidden="1"/>
    <cellStyle name="Comma [0] 5646" xfId="13426" hidden="1"/>
    <cellStyle name="Comma [0] 5646" xfId="42848" hidden="1"/>
    <cellStyle name="Comma [0] 5647" xfId="13428" hidden="1"/>
    <cellStyle name="Comma [0] 5647" xfId="42850" hidden="1"/>
    <cellStyle name="Comma [0] 5648" xfId="13379" hidden="1"/>
    <cellStyle name="Comma [0] 5648" xfId="42801" hidden="1"/>
    <cellStyle name="Comma [0] 5649" xfId="12635" hidden="1"/>
    <cellStyle name="Comma [0] 5649" xfId="42057" hidden="1"/>
    <cellStyle name="Comma [0] 565" xfId="3332" hidden="1"/>
    <cellStyle name="Comma [0] 565" xfId="32755" hidden="1"/>
    <cellStyle name="Comma [0] 5650" xfId="13382" hidden="1"/>
    <cellStyle name="Comma [0] 5650" xfId="42804" hidden="1"/>
    <cellStyle name="Comma [0] 5651" xfId="12646" hidden="1"/>
    <cellStyle name="Comma [0] 5651" xfId="42068" hidden="1"/>
    <cellStyle name="Comma [0] 5652" xfId="12645" hidden="1"/>
    <cellStyle name="Comma [0] 5652" xfId="42067" hidden="1"/>
    <cellStyle name="Comma [0] 5653" xfId="13433" hidden="1"/>
    <cellStyle name="Comma [0] 5653" xfId="42855" hidden="1"/>
    <cellStyle name="Comma [0] 5654" xfId="12721" hidden="1"/>
    <cellStyle name="Comma [0] 5654" xfId="42143" hidden="1"/>
    <cellStyle name="Comma [0] 5655" xfId="12922" hidden="1"/>
    <cellStyle name="Comma [0] 5655" xfId="42344" hidden="1"/>
    <cellStyle name="Comma [0] 5656" xfId="13445" hidden="1"/>
    <cellStyle name="Comma [0] 5656" xfId="42867" hidden="1"/>
    <cellStyle name="Comma [0] 5657" xfId="13447" hidden="1"/>
    <cellStyle name="Comma [0] 5657" xfId="42869" hidden="1"/>
    <cellStyle name="Comma [0] 5658" xfId="13436" hidden="1"/>
    <cellStyle name="Comma [0] 5658" xfId="42858" hidden="1"/>
    <cellStyle name="Comma [0] 5659" xfId="13444" hidden="1"/>
    <cellStyle name="Comma [0] 5659" xfId="42866" hidden="1"/>
    <cellStyle name="Comma [0] 566" xfId="3334" hidden="1"/>
    <cellStyle name="Comma [0] 566" xfId="32757" hidden="1"/>
    <cellStyle name="Comma [0] 5660" xfId="12931" hidden="1"/>
    <cellStyle name="Comma [0] 5660" xfId="42353" hidden="1"/>
    <cellStyle name="Comma [0] 5661" xfId="13430" hidden="1"/>
    <cellStyle name="Comma [0] 5661" xfId="42852" hidden="1"/>
    <cellStyle name="Comma [0] 5662" xfId="13463" hidden="1"/>
    <cellStyle name="Comma [0] 5662" xfId="42885" hidden="1"/>
    <cellStyle name="Comma [0] 5663" xfId="13471" hidden="1"/>
    <cellStyle name="Comma [0] 5663" xfId="42893" hidden="1"/>
    <cellStyle name="Comma [0] 5664" xfId="13380" hidden="1"/>
    <cellStyle name="Comma [0] 5664" xfId="42802" hidden="1"/>
    <cellStyle name="Comma [0] 5665" xfId="13459" hidden="1"/>
    <cellStyle name="Comma [0] 5665" xfId="42881" hidden="1"/>
    <cellStyle name="Comma [0] 5666" xfId="13480" hidden="1"/>
    <cellStyle name="Comma [0] 5666" xfId="42902" hidden="1"/>
    <cellStyle name="Comma [0] 5667" xfId="13482" hidden="1"/>
    <cellStyle name="Comma [0] 5667" xfId="42904" hidden="1"/>
    <cellStyle name="Comma [0] 5668" xfId="13441" hidden="1"/>
    <cellStyle name="Comma [0] 5668" xfId="42863" hidden="1"/>
    <cellStyle name="Comma [0] 5669" xfId="13386" hidden="1"/>
    <cellStyle name="Comma [0] 5669" xfId="42808" hidden="1"/>
    <cellStyle name="Comma [0] 567" xfId="3287" hidden="1"/>
    <cellStyle name="Comma [0] 567" xfId="32710" hidden="1"/>
    <cellStyle name="Comma [0] 5670" xfId="13439" hidden="1"/>
    <cellStyle name="Comma [0] 5670" xfId="42861" hidden="1"/>
    <cellStyle name="Comma [0] 5671" xfId="13423" hidden="1"/>
    <cellStyle name="Comma [0] 5671" xfId="42845" hidden="1"/>
    <cellStyle name="Comma [0] 5672" xfId="13419" hidden="1"/>
    <cellStyle name="Comma [0] 5672" xfId="42841" hidden="1"/>
    <cellStyle name="Comma [0] 5673" xfId="13490" hidden="1"/>
    <cellStyle name="Comma [0] 5673" xfId="42912" hidden="1"/>
    <cellStyle name="Comma [0] 5674" xfId="13362" hidden="1"/>
    <cellStyle name="Comma [0] 5674" xfId="42784" hidden="1"/>
    <cellStyle name="Comma [0] 5675" xfId="12670" hidden="1"/>
    <cellStyle name="Comma [0] 5675" xfId="42092" hidden="1"/>
    <cellStyle name="Comma [0] 5676" xfId="13498" hidden="1"/>
    <cellStyle name="Comma [0] 5676" xfId="42920" hidden="1"/>
    <cellStyle name="Comma [0] 5677" xfId="13500" hidden="1"/>
    <cellStyle name="Comma [0] 5677" xfId="42922" hidden="1"/>
    <cellStyle name="Comma [0] 5678" xfId="13449" hidden="1"/>
    <cellStyle name="Comma [0] 5678" xfId="42871" hidden="1"/>
    <cellStyle name="Comma [0] 5679" xfId="13425" hidden="1"/>
    <cellStyle name="Comma [0] 5679" xfId="42847" hidden="1"/>
    <cellStyle name="Comma [0] 568" xfId="3293" hidden="1"/>
    <cellStyle name="Comma [0] 568" xfId="32716" hidden="1"/>
    <cellStyle name="Comma [0] 5680" xfId="13460" hidden="1"/>
    <cellStyle name="Comma [0] 5680" xfId="42882" hidden="1"/>
    <cellStyle name="Comma [0] 5681" xfId="13392" hidden="1"/>
    <cellStyle name="Comma [0] 5681" xfId="42814" hidden="1"/>
    <cellStyle name="Comma [0] 5682" xfId="13462" hidden="1"/>
    <cellStyle name="Comma [0] 5682" xfId="42884" hidden="1"/>
    <cellStyle name="Comma [0] 5683" xfId="13507" hidden="1"/>
    <cellStyle name="Comma [0] 5683" xfId="42929" hidden="1"/>
    <cellStyle name="Comma [0] 5684" xfId="13450" hidden="1"/>
    <cellStyle name="Comma [0] 5684" xfId="42872" hidden="1"/>
    <cellStyle name="Comma [0] 5685" xfId="13407" hidden="1"/>
    <cellStyle name="Comma [0] 5685" xfId="42829" hidden="1"/>
    <cellStyle name="Comma [0] 5686" xfId="13513" hidden="1"/>
    <cellStyle name="Comma [0] 5686" xfId="42935" hidden="1"/>
    <cellStyle name="Comma [0] 5687" xfId="13515" hidden="1"/>
    <cellStyle name="Comma [0] 5687" xfId="42937" hidden="1"/>
    <cellStyle name="Comma [0] 5688" xfId="13468" hidden="1"/>
    <cellStyle name="Comma [0] 5688" xfId="42890" hidden="1"/>
    <cellStyle name="Comma [0] 5689" xfId="13474" hidden="1"/>
    <cellStyle name="Comma [0] 5689" xfId="42896" hidden="1"/>
    <cellStyle name="Comma [0] 569" xfId="3174" hidden="1"/>
    <cellStyle name="Comma [0] 569" xfId="32597" hidden="1"/>
    <cellStyle name="Comma [0] 5690" xfId="13361" hidden="1"/>
    <cellStyle name="Comma [0] 5690" xfId="42783" hidden="1"/>
    <cellStyle name="Comma [0] 5691" xfId="13424" hidden="1"/>
    <cellStyle name="Comma [0] 5691" xfId="42846" hidden="1"/>
    <cellStyle name="Comma [0] 5692" xfId="13432" hidden="1"/>
    <cellStyle name="Comma [0] 5692" xfId="42854" hidden="1"/>
    <cellStyle name="Comma [0] 5693" xfId="13521" hidden="1"/>
    <cellStyle name="Comma [0] 5693" xfId="42943" hidden="1"/>
    <cellStyle name="Comma [0] 5694" xfId="13435" hidden="1"/>
    <cellStyle name="Comma [0] 5694" xfId="42857" hidden="1"/>
    <cellStyle name="Comma [0] 5695" xfId="13395" hidden="1"/>
    <cellStyle name="Comma [0] 5695" xfId="42817" hidden="1"/>
    <cellStyle name="Comma [0] 5696" xfId="13526" hidden="1"/>
    <cellStyle name="Comma [0] 5696" xfId="42948" hidden="1"/>
    <cellStyle name="Comma [0] 5697" xfId="13528" hidden="1"/>
    <cellStyle name="Comma [0] 5697" xfId="42950" hidden="1"/>
    <cellStyle name="Comma [0] 5698" xfId="13487" hidden="1"/>
    <cellStyle name="Comma [0] 5698" xfId="42909" hidden="1"/>
    <cellStyle name="Comma [0] 5699" xfId="13493" hidden="1"/>
    <cellStyle name="Comma [0] 5699" xfId="42915" hidden="1"/>
    <cellStyle name="Comma [0] 57" xfId="2039" hidden="1"/>
    <cellStyle name="Comma [0] 57" xfId="31462" hidden="1"/>
    <cellStyle name="Comma [0] 570" xfId="3243" hidden="1"/>
    <cellStyle name="Comma [0] 570" xfId="32666" hidden="1"/>
    <cellStyle name="Comma [0] 5700" xfId="13394" hidden="1"/>
    <cellStyle name="Comma [0] 5700" xfId="42816" hidden="1"/>
    <cellStyle name="Comma [0] 5701" xfId="13475" hidden="1"/>
    <cellStyle name="Comma [0] 5701" xfId="42897" hidden="1"/>
    <cellStyle name="Comma [0] 5702" xfId="13454" hidden="1"/>
    <cellStyle name="Comma [0] 5702" xfId="42876" hidden="1"/>
    <cellStyle name="Comma [0] 5703" xfId="13532" hidden="1"/>
    <cellStyle name="Comma [0] 5703" xfId="42954" hidden="1"/>
    <cellStyle name="Comma [0] 5704" xfId="13473" hidden="1"/>
    <cellStyle name="Comma [0] 5704" xfId="42895" hidden="1"/>
    <cellStyle name="Comma [0] 5705" xfId="13411" hidden="1"/>
    <cellStyle name="Comma [0] 5705" xfId="42833" hidden="1"/>
    <cellStyle name="Comma [0] 5706" xfId="13539" hidden="1"/>
    <cellStyle name="Comma [0] 5706" xfId="42961" hidden="1"/>
    <cellStyle name="Comma [0] 5707" xfId="13541" hidden="1"/>
    <cellStyle name="Comma [0] 5707" xfId="42963" hidden="1"/>
    <cellStyle name="Comma [0] 5708" xfId="13505" hidden="1"/>
    <cellStyle name="Comma [0] 5708" xfId="42927" hidden="1"/>
    <cellStyle name="Comma [0] 5709" xfId="13510" hidden="1"/>
    <cellStyle name="Comma [0] 5709" xfId="42932" hidden="1"/>
    <cellStyle name="Comma [0] 571" xfId="3251" hidden="1"/>
    <cellStyle name="Comma [0] 571" xfId="32674" hidden="1"/>
    <cellStyle name="Comma [0] 5710" xfId="12940" hidden="1"/>
    <cellStyle name="Comma [0] 5710" xfId="42362" hidden="1"/>
    <cellStyle name="Comma [0] 5711" xfId="13494" hidden="1"/>
    <cellStyle name="Comma [0] 5711" xfId="42916" hidden="1"/>
    <cellStyle name="Comma [0] 5712" xfId="13399" hidden="1"/>
    <cellStyle name="Comma [0] 5712" xfId="42821" hidden="1"/>
    <cellStyle name="Comma [0] 5713" xfId="13545" hidden="1"/>
    <cellStyle name="Comma [0] 5713" xfId="42967" hidden="1"/>
    <cellStyle name="Comma [0] 5714" xfId="13492" hidden="1"/>
    <cellStyle name="Comma [0] 5714" xfId="42914" hidden="1"/>
    <cellStyle name="Comma [0] 5715" xfId="13431" hidden="1"/>
    <cellStyle name="Comma [0] 5715" xfId="42853" hidden="1"/>
    <cellStyle name="Comma [0] 5716" xfId="13549" hidden="1"/>
    <cellStyle name="Comma [0] 5716" xfId="42971" hidden="1"/>
    <cellStyle name="Comma [0] 5717" xfId="13551" hidden="1"/>
    <cellStyle name="Comma [0] 5717" xfId="42973" hidden="1"/>
    <cellStyle name="Comma [0] 5718" xfId="13519" hidden="1"/>
    <cellStyle name="Comma [0] 5718" xfId="42941" hidden="1"/>
    <cellStyle name="Comma [0] 5719" xfId="13523" hidden="1"/>
    <cellStyle name="Comma [0] 5719" xfId="42945" hidden="1"/>
    <cellStyle name="Comma [0] 572" xfId="3340" hidden="1"/>
    <cellStyle name="Comma [0] 572" xfId="32763" hidden="1"/>
    <cellStyle name="Comma [0] 5720" xfId="13413" hidden="1"/>
    <cellStyle name="Comma [0] 5720" xfId="42835" hidden="1"/>
    <cellStyle name="Comma [0] 5721" xfId="13511" hidden="1"/>
    <cellStyle name="Comma [0] 5721" xfId="42933" hidden="1"/>
    <cellStyle name="Comma [0] 5722" xfId="13403" hidden="1"/>
    <cellStyle name="Comma [0] 5722" xfId="42825" hidden="1"/>
    <cellStyle name="Comma [0] 5723" xfId="13555" hidden="1"/>
    <cellStyle name="Comma [0] 5723" xfId="42977" hidden="1"/>
    <cellStyle name="Comma [0] 5724" xfId="13509" hidden="1"/>
    <cellStyle name="Comma [0] 5724" xfId="42931" hidden="1"/>
    <cellStyle name="Comma [0] 5725" xfId="13478" hidden="1"/>
    <cellStyle name="Comma [0] 5725" xfId="42900" hidden="1"/>
    <cellStyle name="Comma [0] 5726" xfId="13559" hidden="1"/>
    <cellStyle name="Comma [0] 5726" xfId="42981" hidden="1"/>
    <cellStyle name="Comma [0] 5727" xfId="13561" hidden="1"/>
    <cellStyle name="Comma [0] 5727" xfId="42983" hidden="1"/>
    <cellStyle name="Comma [0] 5728" xfId="13547" hidden="1"/>
    <cellStyle name="Comma [0] 5728" xfId="42969" hidden="1"/>
    <cellStyle name="Comma [0] 5729" xfId="13534" hidden="1"/>
    <cellStyle name="Comma [0] 5729" xfId="42956" hidden="1"/>
    <cellStyle name="Comma [0] 573" xfId="3254" hidden="1"/>
    <cellStyle name="Comma [0] 573" xfId="32677" hidden="1"/>
    <cellStyle name="Comma [0] 5730" xfId="13558" hidden="1"/>
    <cellStyle name="Comma [0] 5730" xfId="42980" hidden="1"/>
    <cellStyle name="Comma [0] 5731" xfId="13524" hidden="1"/>
    <cellStyle name="Comma [0] 5731" xfId="42946" hidden="1"/>
    <cellStyle name="Comma [0] 5732" xfId="13496" hidden="1"/>
    <cellStyle name="Comma [0] 5732" xfId="42918" hidden="1"/>
    <cellStyle name="Comma [0] 5733" xfId="13563" hidden="1"/>
    <cellStyle name="Comma [0] 5733" xfId="42985" hidden="1"/>
    <cellStyle name="Comma [0] 5734" xfId="13520" hidden="1"/>
    <cellStyle name="Comma [0] 5734" xfId="42942" hidden="1"/>
    <cellStyle name="Comma [0] 5735" xfId="13554" hidden="1"/>
    <cellStyle name="Comma [0] 5735" xfId="42976" hidden="1"/>
    <cellStyle name="Comma [0] 5736" xfId="13567" hidden="1"/>
    <cellStyle name="Comma [0] 5736" xfId="42989" hidden="1"/>
    <cellStyle name="Comma [0] 5737" xfId="13569" hidden="1"/>
    <cellStyle name="Comma [0] 5737" xfId="42991" hidden="1"/>
    <cellStyle name="Comma [0] 5738" xfId="13437" hidden="1"/>
    <cellStyle name="Comma [0] 5738" xfId="42859" hidden="1"/>
    <cellStyle name="Comma [0] 5739" xfId="13557" hidden="1"/>
    <cellStyle name="Comma [0] 5739" xfId="42979" hidden="1"/>
    <cellStyle name="Comma [0] 574" xfId="3214" hidden="1"/>
    <cellStyle name="Comma [0] 574" xfId="32637" hidden="1"/>
    <cellStyle name="Comma [0] 5740" xfId="13497" hidden="1"/>
    <cellStyle name="Comma [0] 5740" xfId="42919" hidden="1"/>
    <cellStyle name="Comma [0] 5741" xfId="13531" hidden="1"/>
    <cellStyle name="Comma [0] 5741" xfId="42953" hidden="1"/>
    <cellStyle name="Comma [0] 5742" xfId="13544" hidden="1"/>
    <cellStyle name="Comma [0] 5742" xfId="42966" hidden="1"/>
    <cellStyle name="Comma [0] 5743" xfId="13572" hidden="1"/>
    <cellStyle name="Comma [0] 5743" xfId="42994" hidden="1"/>
    <cellStyle name="Comma [0] 5744" xfId="13535" hidden="1"/>
    <cellStyle name="Comma [0] 5744" xfId="42957" hidden="1"/>
    <cellStyle name="Comma [0] 5745" xfId="13495" hidden="1"/>
    <cellStyle name="Comma [0] 5745" xfId="42917" hidden="1"/>
    <cellStyle name="Comma [0] 5746" xfId="13574" hidden="1"/>
    <cellStyle name="Comma [0] 5746" xfId="42996" hidden="1"/>
    <cellStyle name="Comma [0] 5747" xfId="13576" hidden="1"/>
    <cellStyle name="Comma [0] 5747" xfId="42998" hidden="1"/>
    <cellStyle name="Comma [0] 5748" xfId="11194" hidden="1"/>
    <cellStyle name="Comma [0] 5748" xfId="40616" hidden="1"/>
    <cellStyle name="Comma [0] 5749" xfId="11210" hidden="1"/>
    <cellStyle name="Comma [0] 5749" xfId="40632" hidden="1"/>
    <cellStyle name="Comma [0] 575" xfId="3345" hidden="1"/>
    <cellStyle name="Comma [0] 575" xfId="32768" hidden="1"/>
    <cellStyle name="Comma [0] 5750" xfId="11214" hidden="1"/>
    <cellStyle name="Comma [0] 5750" xfId="40636" hidden="1"/>
    <cellStyle name="Comma [0] 5751" xfId="13581" hidden="1"/>
    <cellStyle name="Comma [0] 5751" xfId="43003" hidden="1"/>
    <cellStyle name="Comma [0] 5752" xfId="13583" hidden="1"/>
    <cellStyle name="Comma [0] 5752" xfId="43005" hidden="1"/>
    <cellStyle name="Comma [0] 5753" xfId="11209" hidden="1"/>
    <cellStyle name="Comma [0] 5753" xfId="40631" hidden="1"/>
    <cellStyle name="Comma [0] 5754" xfId="13579" hidden="1"/>
    <cellStyle name="Comma [0] 5754" xfId="43001" hidden="1"/>
    <cellStyle name="Comma [0] 5755" xfId="13585" hidden="1"/>
    <cellStyle name="Comma [0] 5755" xfId="43007" hidden="1"/>
    <cellStyle name="Comma [0] 5756" xfId="13587" hidden="1"/>
    <cellStyle name="Comma [0] 5756" xfId="43009" hidden="1"/>
    <cellStyle name="Comma [0] 5757" xfId="11202" hidden="1"/>
    <cellStyle name="Comma [0] 5757" xfId="40624" hidden="1"/>
    <cellStyle name="Comma [0] 5758" xfId="12624" hidden="1"/>
    <cellStyle name="Comma [0] 5758" xfId="42046" hidden="1"/>
    <cellStyle name="Comma [0] 5759" xfId="13598" hidden="1"/>
    <cellStyle name="Comma [0] 5759" xfId="43020" hidden="1"/>
    <cellStyle name="Comma [0] 576" xfId="3347" hidden="1"/>
    <cellStyle name="Comma [0] 576" xfId="32770" hidden="1"/>
    <cellStyle name="Comma [0] 5760" xfId="13607" hidden="1"/>
    <cellStyle name="Comma [0] 5760" xfId="43029" hidden="1"/>
    <cellStyle name="Comma [0] 5761" xfId="13618" hidden="1"/>
    <cellStyle name="Comma [0] 5761" xfId="43040" hidden="1"/>
    <cellStyle name="Comma [0] 5762" xfId="13624" hidden="1"/>
    <cellStyle name="Comma [0] 5762" xfId="43046" hidden="1"/>
    <cellStyle name="Comma [0] 5763" xfId="13606" hidden="1"/>
    <cellStyle name="Comma [0] 5763" xfId="43028" hidden="1"/>
    <cellStyle name="Comma [0] 5764" xfId="13616" hidden="1"/>
    <cellStyle name="Comma [0] 5764" xfId="43038" hidden="1"/>
    <cellStyle name="Comma [0] 5765" xfId="13636" hidden="1"/>
    <cellStyle name="Comma [0] 5765" xfId="43058" hidden="1"/>
    <cellStyle name="Comma [0] 5766" xfId="13638" hidden="1"/>
    <cellStyle name="Comma [0] 5766" xfId="43060" hidden="1"/>
    <cellStyle name="Comma [0] 5767" xfId="13589" hidden="1"/>
    <cellStyle name="Comma [0] 5767" xfId="43011" hidden="1"/>
    <cellStyle name="Comma [0] 5768" xfId="11245" hidden="1"/>
    <cellStyle name="Comma [0] 5768" xfId="40667" hidden="1"/>
    <cellStyle name="Comma [0] 5769" xfId="13592" hidden="1"/>
    <cellStyle name="Comma [0] 5769" xfId="43014" hidden="1"/>
    <cellStyle name="Comma [0] 577" xfId="3306" hidden="1"/>
    <cellStyle name="Comma [0] 577" xfId="32729" hidden="1"/>
    <cellStyle name="Comma [0] 5770" xfId="11199" hidden="1"/>
    <cellStyle name="Comma [0] 5770" xfId="40621" hidden="1"/>
    <cellStyle name="Comma [0] 5771" xfId="11201" hidden="1"/>
    <cellStyle name="Comma [0] 5771" xfId="40623" hidden="1"/>
    <cellStyle name="Comma [0] 5772" xfId="13643" hidden="1"/>
    <cellStyle name="Comma [0] 5772" xfId="43065" hidden="1"/>
    <cellStyle name="Comma [0] 5773" xfId="12625" hidden="1"/>
    <cellStyle name="Comma [0] 5773" xfId="42047" hidden="1"/>
    <cellStyle name="Comma [0] 5774" xfId="11459" hidden="1"/>
    <cellStyle name="Comma [0] 5774" xfId="40881" hidden="1"/>
    <cellStyle name="Comma [0] 5775" xfId="13655" hidden="1"/>
    <cellStyle name="Comma [0] 5775" xfId="43077" hidden="1"/>
    <cellStyle name="Comma [0] 5776" xfId="13657" hidden="1"/>
    <cellStyle name="Comma [0] 5776" xfId="43079" hidden="1"/>
    <cellStyle name="Comma [0] 5777" xfId="13646" hidden="1"/>
    <cellStyle name="Comma [0] 5777" xfId="43068" hidden="1"/>
    <cellStyle name="Comma [0] 5778" xfId="13654" hidden="1"/>
    <cellStyle name="Comma [0] 5778" xfId="43076" hidden="1"/>
    <cellStyle name="Comma [0] 5779" xfId="11198" hidden="1"/>
    <cellStyle name="Comma [0] 5779" xfId="40620" hidden="1"/>
    <cellStyle name="Comma [0] 578" xfId="3312" hidden="1"/>
    <cellStyle name="Comma [0] 578" xfId="32735" hidden="1"/>
    <cellStyle name="Comma [0] 5780" xfId="13640" hidden="1"/>
    <cellStyle name="Comma [0] 5780" xfId="43062" hidden="1"/>
    <cellStyle name="Comma [0] 5781" xfId="13673" hidden="1"/>
    <cellStyle name="Comma [0] 5781" xfId="43095" hidden="1"/>
    <cellStyle name="Comma [0] 5782" xfId="13681" hidden="1"/>
    <cellStyle name="Comma [0] 5782" xfId="43103" hidden="1"/>
    <cellStyle name="Comma [0] 5783" xfId="13590" hidden="1"/>
    <cellStyle name="Comma [0] 5783" xfId="43012" hidden="1"/>
    <cellStyle name="Comma [0] 5784" xfId="13669" hidden="1"/>
    <cellStyle name="Comma [0] 5784" xfId="43091" hidden="1"/>
    <cellStyle name="Comma [0] 5785" xfId="13690" hidden="1"/>
    <cellStyle name="Comma [0] 5785" xfId="43112" hidden="1"/>
    <cellStyle name="Comma [0] 5786" xfId="13692" hidden="1"/>
    <cellStyle name="Comma [0] 5786" xfId="43114" hidden="1"/>
    <cellStyle name="Comma [0] 5787" xfId="13651" hidden="1"/>
    <cellStyle name="Comma [0] 5787" xfId="43073" hidden="1"/>
    <cellStyle name="Comma [0] 5788" xfId="13596" hidden="1"/>
    <cellStyle name="Comma [0] 5788" xfId="43018" hidden="1"/>
    <cellStyle name="Comma [0] 5789" xfId="13649" hidden="1"/>
    <cellStyle name="Comma [0] 5789" xfId="43071" hidden="1"/>
    <cellStyle name="Comma [0] 579" xfId="3213" hidden="1"/>
    <cellStyle name="Comma [0] 579" xfId="32636" hidden="1"/>
    <cellStyle name="Comma [0] 5790" xfId="13633" hidden="1"/>
    <cellStyle name="Comma [0] 5790" xfId="43055" hidden="1"/>
    <cellStyle name="Comma [0] 5791" xfId="13629" hidden="1"/>
    <cellStyle name="Comma [0] 5791" xfId="43051" hidden="1"/>
    <cellStyle name="Comma [0] 5792" xfId="13700" hidden="1"/>
    <cellStyle name="Comma [0] 5792" xfId="43122" hidden="1"/>
    <cellStyle name="Comma [0] 5793" xfId="11206" hidden="1"/>
    <cellStyle name="Comma [0] 5793" xfId="40628" hidden="1"/>
    <cellStyle name="Comma [0] 5794" xfId="11212" hidden="1"/>
    <cellStyle name="Comma [0] 5794" xfId="40634" hidden="1"/>
    <cellStyle name="Comma [0] 5795" xfId="13708" hidden="1"/>
    <cellStyle name="Comma [0] 5795" xfId="43130" hidden="1"/>
    <cellStyle name="Comma [0] 5796" xfId="13710" hidden="1"/>
    <cellStyle name="Comma [0] 5796" xfId="43132" hidden="1"/>
    <cellStyle name="Comma [0] 5797" xfId="13659" hidden="1"/>
    <cellStyle name="Comma [0] 5797" xfId="43081" hidden="1"/>
    <cellStyle name="Comma [0] 5798" xfId="13635" hidden="1"/>
    <cellStyle name="Comma [0] 5798" xfId="43057" hidden="1"/>
    <cellStyle name="Comma [0] 5799" xfId="13670" hidden="1"/>
    <cellStyle name="Comma [0] 5799" xfId="43092" hidden="1"/>
    <cellStyle name="Comma [0] 58" xfId="2073" hidden="1"/>
    <cellStyle name="Comma [0] 58" xfId="31496" hidden="1"/>
    <cellStyle name="Comma [0] 580" xfId="3294" hidden="1"/>
    <cellStyle name="Comma [0] 580" xfId="32717" hidden="1"/>
    <cellStyle name="Comma [0] 5800" xfId="13602" hidden="1"/>
    <cellStyle name="Comma [0] 5800" xfId="43024" hidden="1"/>
    <cellStyle name="Comma [0] 5801" xfId="13672" hidden="1"/>
    <cellStyle name="Comma [0] 5801" xfId="43094" hidden="1"/>
    <cellStyle name="Comma [0] 5802" xfId="13717" hidden="1"/>
    <cellStyle name="Comma [0] 5802" xfId="43139" hidden="1"/>
    <cellStyle name="Comma [0] 5803" xfId="13660" hidden="1"/>
    <cellStyle name="Comma [0] 5803" xfId="43082" hidden="1"/>
    <cellStyle name="Comma [0] 5804" xfId="13617" hidden="1"/>
    <cellStyle name="Comma [0] 5804" xfId="43039" hidden="1"/>
    <cellStyle name="Comma [0] 5805" xfId="13723" hidden="1"/>
    <cellStyle name="Comma [0] 5805" xfId="43145" hidden="1"/>
    <cellStyle name="Comma [0] 5806" xfId="13725" hidden="1"/>
    <cellStyle name="Comma [0] 5806" xfId="43147" hidden="1"/>
    <cellStyle name="Comma [0] 5807" xfId="13678" hidden="1"/>
    <cellStyle name="Comma [0] 5807" xfId="43100" hidden="1"/>
    <cellStyle name="Comma [0] 5808" xfId="13684" hidden="1"/>
    <cellStyle name="Comma [0] 5808" xfId="43106" hidden="1"/>
    <cellStyle name="Comma [0] 5809" xfId="11204" hidden="1"/>
    <cellStyle name="Comma [0] 5809" xfId="40626" hidden="1"/>
    <cellStyle name="Comma [0] 581" xfId="3273" hidden="1"/>
    <cellStyle name="Comma [0] 581" xfId="32696" hidden="1"/>
    <cellStyle name="Comma [0] 5810" xfId="13634" hidden="1"/>
    <cellStyle name="Comma [0] 5810" xfId="43056" hidden="1"/>
    <cellStyle name="Comma [0] 5811" xfId="13642" hidden="1"/>
    <cellStyle name="Comma [0] 5811" xfId="43064" hidden="1"/>
    <cellStyle name="Comma [0] 5812" xfId="13731" hidden="1"/>
    <cellStyle name="Comma [0] 5812" xfId="43153" hidden="1"/>
    <cellStyle name="Comma [0] 5813" xfId="13645" hidden="1"/>
    <cellStyle name="Comma [0] 5813" xfId="43067" hidden="1"/>
    <cellStyle name="Comma [0] 5814" xfId="13605" hidden="1"/>
    <cellStyle name="Comma [0] 5814" xfId="43027" hidden="1"/>
    <cellStyle name="Comma [0] 5815" xfId="13736" hidden="1"/>
    <cellStyle name="Comma [0] 5815" xfId="43158" hidden="1"/>
    <cellStyle name="Comma [0] 5816" xfId="13738" hidden="1"/>
    <cellStyle name="Comma [0] 5816" xfId="43160" hidden="1"/>
    <cellStyle name="Comma [0] 5817" xfId="13697" hidden="1"/>
    <cellStyle name="Comma [0] 5817" xfId="43119" hidden="1"/>
    <cellStyle name="Comma [0] 5818" xfId="13703" hidden="1"/>
    <cellStyle name="Comma [0] 5818" xfId="43125" hidden="1"/>
    <cellStyle name="Comma [0] 5819" xfId="13604" hidden="1"/>
    <cellStyle name="Comma [0] 5819" xfId="43026" hidden="1"/>
    <cellStyle name="Comma [0] 582" xfId="3351" hidden="1"/>
    <cellStyle name="Comma [0] 582" xfId="32774" hidden="1"/>
    <cellStyle name="Comma [0] 5820" xfId="13685" hidden="1"/>
    <cellStyle name="Comma [0] 5820" xfId="43107" hidden="1"/>
    <cellStyle name="Comma [0] 5821" xfId="13664" hidden="1"/>
    <cellStyle name="Comma [0] 5821" xfId="43086" hidden="1"/>
    <cellStyle name="Comma [0] 5822" xfId="13742" hidden="1"/>
    <cellStyle name="Comma [0] 5822" xfId="43164" hidden="1"/>
    <cellStyle name="Comma [0] 5823" xfId="13683" hidden="1"/>
    <cellStyle name="Comma [0] 5823" xfId="43105" hidden="1"/>
    <cellStyle name="Comma [0] 5824" xfId="13621" hidden="1"/>
    <cellStyle name="Comma [0] 5824" xfId="43043" hidden="1"/>
    <cellStyle name="Comma [0] 5825" xfId="13749" hidden="1"/>
    <cellStyle name="Comma [0] 5825" xfId="43171" hidden="1"/>
    <cellStyle name="Comma [0] 5826" xfId="13751" hidden="1"/>
    <cellStyle name="Comma [0] 5826" xfId="43173" hidden="1"/>
    <cellStyle name="Comma [0] 5827" xfId="13715" hidden="1"/>
    <cellStyle name="Comma [0] 5827" xfId="43137" hidden="1"/>
    <cellStyle name="Comma [0] 5828" xfId="13720" hidden="1"/>
    <cellStyle name="Comma [0] 5828" xfId="43142" hidden="1"/>
    <cellStyle name="Comma [0] 5829" xfId="11196" hidden="1"/>
    <cellStyle name="Comma [0] 5829" xfId="40618" hidden="1"/>
    <cellStyle name="Comma [0] 583" xfId="3292" hidden="1"/>
    <cellStyle name="Comma [0] 583" xfId="32715" hidden="1"/>
    <cellStyle name="Comma [0] 5830" xfId="13704" hidden="1"/>
    <cellStyle name="Comma [0] 5830" xfId="43126" hidden="1"/>
    <cellStyle name="Comma [0] 5831" xfId="13609" hidden="1"/>
    <cellStyle name="Comma [0] 5831" xfId="43031" hidden="1"/>
    <cellStyle name="Comma [0] 5832" xfId="13755" hidden="1"/>
    <cellStyle name="Comma [0] 5832" xfId="43177" hidden="1"/>
    <cellStyle name="Comma [0] 5833" xfId="13702" hidden="1"/>
    <cellStyle name="Comma [0] 5833" xfId="43124" hidden="1"/>
    <cellStyle name="Comma [0] 5834" xfId="13641" hidden="1"/>
    <cellStyle name="Comma [0] 5834" xfId="43063" hidden="1"/>
    <cellStyle name="Comma [0] 5835" xfId="13759" hidden="1"/>
    <cellStyle name="Comma [0] 5835" xfId="43181" hidden="1"/>
    <cellStyle name="Comma [0] 5836" xfId="13761" hidden="1"/>
    <cellStyle name="Comma [0] 5836" xfId="43183" hidden="1"/>
    <cellStyle name="Comma [0] 5837" xfId="13729" hidden="1"/>
    <cellStyle name="Comma [0] 5837" xfId="43151" hidden="1"/>
    <cellStyle name="Comma [0] 5838" xfId="13733" hidden="1"/>
    <cellStyle name="Comma [0] 5838" xfId="43155" hidden="1"/>
    <cellStyle name="Comma [0] 5839" xfId="13623" hidden="1"/>
    <cellStyle name="Comma [0] 5839" xfId="43045" hidden="1"/>
    <cellStyle name="Comma [0] 584" xfId="3230" hidden="1"/>
    <cellStyle name="Comma [0] 584" xfId="32653" hidden="1"/>
    <cellStyle name="Comma [0] 5840" xfId="13721" hidden="1"/>
    <cellStyle name="Comma [0] 5840" xfId="43143" hidden="1"/>
    <cellStyle name="Comma [0] 5841" xfId="13613" hidden="1"/>
    <cellStyle name="Comma [0] 5841" xfId="43035" hidden="1"/>
    <cellStyle name="Comma [0] 5842" xfId="13765" hidden="1"/>
    <cellStyle name="Comma [0] 5842" xfId="43187" hidden="1"/>
    <cellStyle name="Comma [0] 5843" xfId="13719" hidden="1"/>
    <cellStyle name="Comma [0] 5843" xfId="43141" hidden="1"/>
    <cellStyle name="Comma [0] 5844" xfId="13688" hidden="1"/>
    <cellStyle name="Comma [0] 5844" xfId="43110" hidden="1"/>
    <cellStyle name="Comma [0] 5845" xfId="13769" hidden="1"/>
    <cellStyle name="Comma [0] 5845" xfId="43191" hidden="1"/>
    <cellStyle name="Comma [0] 5846" xfId="13771" hidden="1"/>
    <cellStyle name="Comma [0] 5846" xfId="43193" hidden="1"/>
    <cellStyle name="Comma [0] 5847" xfId="13757" hidden="1"/>
    <cellStyle name="Comma [0] 5847" xfId="43179" hidden="1"/>
    <cellStyle name="Comma [0] 5848" xfId="13744" hidden="1"/>
    <cellStyle name="Comma [0] 5848" xfId="43166" hidden="1"/>
    <cellStyle name="Comma [0] 5849" xfId="13768" hidden="1"/>
    <cellStyle name="Comma [0] 5849" xfId="43190" hidden="1"/>
    <cellStyle name="Comma [0] 585" xfId="3358" hidden="1"/>
    <cellStyle name="Comma [0] 585" xfId="32781" hidden="1"/>
    <cellStyle name="Comma [0] 5850" xfId="13734" hidden="1"/>
    <cellStyle name="Comma [0] 5850" xfId="43156" hidden="1"/>
    <cellStyle name="Comma [0] 5851" xfId="13706" hidden="1"/>
    <cellStyle name="Comma [0] 5851" xfId="43128" hidden="1"/>
    <cellStyle name="Comma [0] 5852" xfId="13773" hidden="1"/>
    <cellStyle name="Comma [0] 5852" xfId="43195" hidden="1"/>
    <cellStyle name="Comma [0] 5853" xfId="13730" hidden="1"/>
    <cellStyle name="Comma [0] 5853" xfId="43152" hidden="1"/>
    <cellStyle name="Comma [0] 5854" xfId="13764" hidden="1"/>
    <cellStyle name="Comma [0] 5854" xfId="43186" hidden="1"/>
    <cellStyle name="Comma [0] 5855" xfId="13777" hidden="1"/>
    <cellStyle name="Comma [0] 5855" xfId="43199" hidden="1"/>
    <cellStyle name="Comma [0] 5856" xfId="13779" hidden="1"/>
    <cellStyle name="Comma [0] 5856" xfId="43201" hidden="1"/>
    <cellStyle name="Comma [0] 5857" xfId="13647" hidden="1"/>
    <cellStyle name="Comma [0] 5857" xfId="43069" hidden="1"/>
    <cellStyle name="Comma [0] 5858" xfId="13767" hidden="1"/>
    <cellStyle name="Comma [0] 5858" xfId="43189" hidden="1"/>
    <cellStyle name="Comma [0] 5859" xfId="13707" hidden="1"/>
    <cellStyle name="Comma [0] 5859" xfId="43129" hidden="1"/>
    <cellStyle name="Comma [0] 586" xfId="3360" hidden="1"/>
    <cellStyle name="Comma [0] 586" xfId="32783" hidden="1"/>
    <cellStyle name="Comma [0] 5860" xfId="13741" hidden="1"/>
    <cellStyle name="Comma [0] 5860" xfId="43163" hidden="1"/>
    <cellStyle name="Comma [0] 5861" xfId="13754" hidden="1"/>
    <cellStyle name="Comma [0] 5861" xfId="43176" hidden="1"/>
    <cellStyle name="Comma [0] 5862" xfId="13782" hidden="1"/>
    <cellStyle name="Comma [0] 5862" xfId="43204" hidden="1"/>
    <cellStyle name="Comma [0] 5863" xfId="13745" hidden="1"/>
    <cellStyle name="Comma [0] 5863" xfId="43167" hidden="1"/>
    <cellStyle name="Comma [0] 5864" xfId="13705" hidden="1"/>
    <cellStyle name="Comma [0] 5864" xfId="43127" hidden="1"/>
    <cellStyle name="Comma [0] 5865" xfId="13784" hidden="1"/>
    <cellStyle name="Comma [0] 5865" xfId="43206" hidden="1"/>
    <cellStyle name="Comma [0] 5866" xfId="13786" hidden="1"/>
    <cellStyle name="Comma [0] 5866" xfId="43208" hidden="1"/>
    <cellStyle name="Comma [0] 5867" xfId="13843" hidden="1"/>
    <cellStyle name="Comma [0] 5867" xfId="43265" hidden="1"/>
    <cellStyle name="Comma [0] 5868" xfId="13862" hidden="1"/>
    <cellStyle name="Comma [0] 5868" xfId="43284" hidden="1"/>
    <cellStyle name="Comma [0] 5869" xfId="13869" hidden="1"/>
    <cellStyle name="Comma [0] 5869" xfId="43291" hidden="1"/>
    <cellStyle name="Comma [0] 587" xfId="3324" hidden="1"/>
    <cellStyle name="Comma [0] 587" xfId="32747" hidden="1"/>
    <cellStyle name="Comma [0] 5870" xfId="13876" hidden="1"/>
    <cellStyle name="Comma [0] 5870" xfId="43298" hidden="1"/>
    <cellStyle name="Comma [0] 5871" xfId="13881" hidden="1"/>
    <cellStyle name="Comma [0] 5871" xfId="43303" hidden="1"/>
    <cellStyle name="Comma [0] 5872" xfId="13868" hidden="1"/>
    <cellStyle name="Comma [0] 5872" xfId="43290" hidden="1"/>
    <cellStyle name="Comma [0] 5873" xfId="13873" hidden="1"/>
    <cellStyle name="Comma [0] 5873" xfId="43295" hidden="1"/>
    <cellStyle name="Comma [0] 5874" xfId="13885" hidden="1"/>
    <cellStyle name="Comma [0] 5874" xfId="43307" hidden="1"/>
    <cellStyle name="Comma [0] 5875" xfId="13887" hidden="1"/>
    <cellStyle name="Comma [0] 5875" xfId="43309" hidden="1"/>
    <cellStyle name="Comma [0] 5876" xfId="13858" hidden="1"/>
    <cellStyle name="Comma [0] 5876" xfId="43280" hidden="1"/>
    <cellStyle name="Comma [0] 5877" xfId="13847" hidden="1"/>
    <cellStyle name="Comma [0] 5877" xfId="43269" hidden="1"/>
    <cellStyle name="Comma [0] 5878" xfId="13898" hidden="1"/>
    <cellStyle name="Comma [0] 5878" xfId="43320" hidden="1"/>
    <cellStyle name="Comma [0] 5879" xfId="13907" hidden="1"/>
    <cellStyle name="Comma [0] 5879" xfId="43329" hidden="1"/>
    <cellStyle name="Comma [0] 588" xfId="3329" hidden="1"/>
    <cellStyle name="Comma [0] 588" xfId="32752" hidden="1"/>
    <cellStyle name="Comma [0] 5880" xfId="13918" hidden="1"/>
    <cellStyle name="Comma [0] 5880" xfId="43340" hidden="1"/>
    <cellStyle name="Comma [0] 5881" xfId="13924" hidden="1"/>
    <cellStyle name="Comma [0] 5881" xfId="43346" hidden="1"/>
    <cellStyle name="Comma [0] 5882" xfId="13906" hidden="1"/>
    <cellStyle name="Comma [0] 5882" xfId="43328" hidden="1"/>
    <cellStyle name="Comma [0] 5883" xfId="13916" hidden="1"/>
    <cellStyle name="Comma [0] 5883" xfId="43338" hidden="1"/>
    <cellStyle name="Comma [0] 5884" xfId="13936" hidden="1"/>
    <cellStyle name="Comma [0] 5884" xfId="43358" hidden="1"/>
    <cellStyle name="Comma [0] 5885" xfId="13938" hidden="1"/>
    <cellStyle name="Comma [0] 5885" xfId="43360" hidden="1"/>
    <cellStyle name="Comma [0] 5886" xfId="13889" hidden="1"/>
    <cellStyle name="Comma [0] 5886" xfId="43311" hidden="1"/>
    <cellStyle name="Comma [0] 5887" xfId="13850" hidden="1"/>
    <cellStyle name="Comma [0] 5887" xfId="43272" hidden="1"/>
    <cellStyle name="Comma [0] 5888" xfId="13892" hidden="1"/>
    <cellStyle name="Comma [0] 5888" xfId="43314" hidden="1"/>
    <cellStyle name="Comma [0] 5889" xfId="13855" hidden="1"/>
    <cellStyle name="Comma [0] 5889" xfId="43277" hidden="1"/>
    <cellStyle name="Comma [0] 589" xfId="3158" hidden="1"/>
    <cellStyle name="Comma [0] 589" xfId="32581" hidden="1"/>
    <cellStyle name="Comma [0] 5890" xfId="13857" hidden="1"/>
    <cellStyle name="Comma [0] 5890" xfId="43279" hidden="1"/>
    <cellStyle name="Comma [0] 5891" xfId="13943" hidden="1"/>
    <cellStyle name="Comma [0] 5891" xfId="43365" hidden="1"/>
    <cellStyle name="Comma [0] 5892" xfId="13846" hidden="1"/>
    <cellStyle name="Comma [0] 5892" xfId="43268" hidden="1"/>
    <cellStyle name="Comma [0] 5893" xfId="13854" hidden="1"/>
    <cellStyle name="Comma [0] 5893" xfId="43276" hidden="1"/>
    <cellStyle name="Comma [0] 5894" xfId="13955" hidden="1"/>
    <cellStyle name="Comma [0] 5894" xfId="43377" hidden="1"/>
    <cellStyle name="Comma [0] 5895" xfId="13957" hidden="1"/>
    <cellStyle name="Comma [0] 5895" xfId="43379" hidden="1"/>
    <cellStyle name="Comma [0] 5896" xfId="13946" hidden="1"/>
    <cellStyle name="Comma [0] 5896" xfId="43368" hidden="1"/>
    <cellStyle name="Comma [0] 5897" xfId="13954" hidden="1"/>
    <cellStyle name="Comma [0] 5897" xfId="43376" hidden="1"/>
    <cellStyle name="Comma [0] 5898" xfId="13852" hidden="1"/>
    <cellStyle name="Comma [0] 5898" xfId="43274" hidden="1"/>
    <cellStyle name="Comma [0] 5899" xfId="13940" hidden="1"/>
    <cellStyle name="Comma [0] 5899" xfId="43362" hidden="1"/>
    <cellStyle name="Comma [0] 59" xfId="2320" hidden="1"/>
    <cellStyle name="Comma [0] 59" xfId="31743" hidden="1"/>
    <cellStyle name="Comma [0] 590" xfId="3313" hidden="1"/>
    <cellStyle name="Comma [0] 590" xfId="32736" hidden="1"/>
    <cellStyle name="Comma [0] 5900" xfId="13973" hidden="1"/>
    <cellStyle name="Comma [0] 5900" xfId="43395" hidden="1"/>
    <cellStyle name="Comma [0] 5901" xfId="13981" hidden="1"/>
    <cellStyle name="Comma [0] 5901" xfId="43403" hidden="1"/>
    <cellStyle name="Comma [0] 5902" xfId="13890" hidden="1"/>
    <cellStyle name="Comma [0] 5902" xfId="43312" hidden="1"/>
    <cellStyle name="Comma [0] 5903" xfId="13969" hidden="1"/>
    <cellStyle name="Comma [0] 5903" xfId="43391" hidden="1"/>
    <cellStyle name="Comma [0] 5904" xfId="13990" hidden="1"/>
    <cellStyle name="Comma [0] 5904" xfId="43412" hidden="1"/>
    <cellStyle name="Comma [0] 5905" xfId="13992" hidden="1"/>
    <cellStyle name="Comma [0] 5905" xfId="43414" hidden="1"/>
    <cellStyle name="Comma [0] 5906" xfId="13951" hidden="1"/>
    <cellStyle name="Comma [0] 5906" xfId="43373" hidden="1"/>
    <cellStyle name="Comma [0] 5907" xfId="13896" hidden="1"/>
    <cellStyle name="Comma [0] 5907" xfId="43318" hidden="1"/>
    <cellStyle name="Comma [0] 5908" xfId="13949" hidden="1"/>
    <cellStyle name="Comma [0] 5908" xfId="43371" hidden="1"/>
    <cellStyle name="Comma [0] 5909" xfId="13933" hidden="1"/>
    <cellStyle name="Comma [0] 5909" xfId="43355" hidden="1"/>
    <cellStyle name="Comma [0] 591" xfId="3218" hidden="1"/>
    <cellStyle name="Comma [0] 591" xfId="32641" hidden="1"/>
    <cellStyle name="Comma [0] 5910" xfId="13929" hidden="1"/>
    <cellStyle name="Comma [0] 5910" xfId="43351" hidden="1"/>
    <cellStyle name="Comma [0] 5911" xfId="14000" hidden="1"/>
    <cellStyle name="Comma [0] 5911" xfId="43422" hidden="1"/>
    <cellStyle name="Comma [0] 5912" xfId="13866" hidden="1"/>
    <cellStyle name="Comma [0] 5912" xfId="43288" hidden="1"/>
    <cellStyle name="Comma [0] 5913" xfId="13859" hidden="1"/>
    <cellStyle name="Comma [0] 5913" xfId="43281" hidden="1"/>
    <cellStyle name="Comma [0] 5914" xfId="14008" hidden="1"/>
    <cellStyle name="Comma [0] 5914" xfId="43430" hidden="1"/>
    <cellStyle name="Comma [0] 5915" xfId="14010" hidden="1"/>
    <cellStyle name="Comma [0] 5915" xfId="43432" hidden="1"/>
    <cellStyle name="Comma [0] 5916" xfId="13959" hidden="1"/>
    <cellStyle name="Comma [0] 5916" xfId="43381" hidden="1"/>
    <cellStyle name="Comma [0] 5917" xfId="13935" hidden="1"/>
    <cellStyle name="Comma [0] 5917" xfId="43357" hidden="1"/>
    <cellStyle name="Comma [0] 5918" xfId="13970" hidden="1"/>
    <cellStyle name="Comma [0] 5918" xfId="43392" hidden="1"/>
    <cellStyle name="Comma [0] 5919" xfId="13902" hidden="1"/>
    <cellStyle name="Comma [0] 5919" xfId="43324" hidden="1"/>
    <cellStyle name="Comma [0] 592" xfId="3364" hidden="1"/>
    <cellStyle name="Comma [0] 592" xfId="32787" hidden="1"/>
    <cellStyle name="Comma [0] 5920" xfId="13972" hidden="1"/>
    <cellStyle name="Comma [0] 5920" xfId="43394" hidden="1"/>
    <cellStyle name="Comma [0] 5921" xfId="14017" hidden="1"/>
    <cellStyle name="Comma [0] 5921" xfId="43439" hidden="1"/>
    <cellStyle name="Comma [0] 5922" xfId="13960" hidden="1"/>
    <cellStyle name="Comma [0] 5922" xfId="43382" hidden="1"/>
    <cellStyle name="Comma [0] 5923" xfId="13917" hidden="1"/>
    <cellStyle name="Comma [0] 5923" xfId="43339" hidden="1"/>
    <cellStyle name="Comma [0] 5924" xfId="14023" hidden="1"/>
    <cellStyle name="Comma [0] 5924" xfId="43445" hidden="1"/>
    <cellStyle name="Comma [0] 5925" xfId="14025" hidden="1"/>
    <cellStyle name="Comma [0] 5925" xfId="43447" hidden="1"/>
    <cellStyle name="Comma [0] 5926" xfId="13978" hidden="1"/>
    <cellStyle name="Comma [0] 5926" xfId="43400" hidden="1"/>
    <cellStyle name="Comma [0] 5927" xfId="13984" hidden="1"/>
    <cellStyle name="Comma [0] 5927" xfId="43406" hidden="1"/>
    <cellStyle name="Comma [0] 5928" xfId="13865" hidden="1"/>
    <cellStyle name="Comma [0] 5928" xfId="43287" hidden="1"/>
    <cellStyle name="Comma [0] 5929" xfId="13934" hidden="1"/>
    <cellStyle name="Comma [0] 5929" xfId="43356" hidden="1"/>
    <cellStyle name="Comma [0] 593" xfId="3311" hidden="1"/>
    <cellStyle name="Comma [0] 593" xfId="32734" hidden="1"/>
    <cellStyle name="Comma [0] 5930" xfId="13942" hidden="1"/>
    <cellStyle name="Comma [0] 5930" xfId="43364" hidden="1"/>
    <cellStyle name="Comma [0] 5931" xfId="14031" hidden="1"/>
    <cellStyle name="Comma [0] 5931" xfId="43453" hidden="1"/>
    <cellStyle name="Comma [0] 5932" xfId="13945" hidden="1"/>
    <cellStyle name="Comma [0] 5932" xfId="43367" hidden="1"/>
    <cellStyle name="Comma [0] 5933" xfId="13905" hidden="1"/>
    <cellStyle name="Comma [0] 5933" xfId="43327" hidden="1"/>
    <cellStyle name="Comma [0] 5934" xfId="14036" hidden="1"/>
    <cellStyle name="Comma [0] 5934" xfId="43458" hidden="1"/>
    <cellStyle name="Comma [0] 5935" xfId="14038" hidden="1"/>
    <cellStyle name="Comma [0] 5935" xfId="43460" hidden="1"/>
    <cellStyle name="Comma [0] 5936" xfId="13997" hidden="1"/>
    <cellStyle name="Comma [0] 5936" xfId="43419" hidden="1"/>
    <cellStyle name="Comma [0] 5937" xfId="14003" hidden="1"/>
    <cellStyle name="Comma [0] 5937" xfId="43425" hidden="1"/>
    <cellStyle name="Comma [0] 5938" xfId="13904" hidden="1"/>
    <cellStyle name="Comma [0] 5938" xfId="43326" hidden="1"/>
    <cellStyle name="Comma [0] 5939" xfId="13985" hidden="1"/>
    <cellStyle name="Comma [0] 5939" xfId="43407" hidden="1"/>
    <cellStyle name="Comma [0] 594" xfId="3250" hidden="1"/>
    <cellStyle name="Comma [0] 594" xfId="32673" hidden="1"/>
    <cellStyle name="Comma [0] 5940" xfId="13964" hidden="1"/>
    <cellStyle name="Comma [0] 5940" xfId="43386" hidden="1"/>
    <cellStyle name="Comma [0] 5941" xfId="14042" hidden="1"/>
    <cellStyle name="Comma [0] 5941" xfId="43464" hidden="1"/>
    <cellStyle name="Comma [0] 5942" xfId="13983" hidden="1"/>
    <cellStyle name="Comma [0] 5942" xfId="43405" hidden="1"/>
    <cellStyle name="Comma [0] 5943" xfId="13921" hidden="1"/>
    <cellStyle name="Comma [0] 5943" xfId="43343" hidden="1"/>
    <cellStyle name="Comma [0] 5944" xfId="14049" hidden="1"/>
    <cellStyle name="Comma [0] 5944" xfId="43471" hidden="1"/>
    <cellStyle name="Comma [0] 5945" xfId="14051" hidden="1"/>
    <cellStyle name="Comma [0] 5945" xfId="43473" hidden="1"/>
    <cellStyle name="Comma [0] 5946" xfId="14015" hidden="1"/>
    <cellStyle name="Comma [0] 5946" xfId="43437" hidden="1"/>
    <cellStyle name="Comma [0] 5947" xfId="14020" hidden="1"/>
    <cellStyle name="Comma [0] 5947" xfId="43442" hidden="1"/>
    <cellStyle name="Comma [0] 5948" xfId="13849" hidden="1"/>
    <cellStyle name="Comma [0] 5948" xfId="43271" hidden="1"/>
    <cellStyle name="Comma [0] 5949" xfId="14004" hidden="1"/>
    <cellStyle name="Comma [0] 5949" xfId="43426" hidden="1"/>
    <cellStyle name="Comma [0] 595" xfId="3368" hidden="1"/>
    <cellStyle name="Comma [0] 595" xfId="32791" hidden="1"/>
    <cellStyle name="Comma [0] 5950" xfId="13909" hidden="1"/>
    <cellStyle name="Comma [0] 5950" xfId="43331" hidden="1"/>
    <cellStyle name="Comma [0] 5951" xfId="14055" hidden="1"/>
    <cellStyle name="Comma [0] 5951" xfId="43477" hidden="1"/>
    <cellStyle name="Comma [0] 5952" xfId="14002" hidden="1"/>
    <cellStyle name="Comma [0] 5952" xfId="43424" hidden="1"/>
    <cellStyle name="Comma [0] 5953" xfId="13941" hidden="1"/>
    <cellStyle name="Comma [0] 5953" xfId="43363" hidden="1"/>
    <cellStyle name="Comma [0] 5954" xfId="14059" hidden="1"/>
    <cellStyle name="Comma [0] 5954" xfId="43481" hidden="1"/>
    <cellStyle name="Comma [0] 5955" xfId="14061" hidden="1"/>
    <cellStyle name="Comma [0] 5955" xfId="43483" hidden="1"/>
    <cellStyle name="Comma [0] 5956" xfId="14029" hidden="1"/>
    <cellStyle name="Comma [0] 5956" xfId="43451" hidden="1"/>
    <cellStyle name="Comma [0] 5957" xfId="14033" hidden="1"/>
    <cellStyle name="Comma [0] 5957" xfId="43455" hidden="1"/>
    <cellStyle name="Comma [0] 5958" xfId="13923" hidden="1"/>
    <cellStyle name="Comma [0] 5958" xfId="43345" hidden="1"/>
    <cellStyle name="Comma [0] 5959" xfId="14021" hidden="1"/>
    <cellStyle name="Comma [0] 5959" xfId="43443" hidden="1"/>
    <cellStyle name="Comma [0] 596" xfId="3370" hidden="1"/>
    <cellStyle name="Comma [0] 596" xfId="32793" hidden="1"/>
    <cellStyle name="Comma [0] 5960" xfId="13913" hidden="1"/>
    <cellStyle name="Comma [0] 5960" xfId="43335" hidden="1"/>
    <cellStyle name="Comma [0] 5961" xfId="14065" hidden="1"/>
    <cellStyle name="Comma [0] 5961" xfId="43487" hidden="1"/>
    <cellStyle name="Comma [0] 5962" xfId="14019" hidden="1"/>
    <cellStyle name="Comma [0] 5962" xfId="43441" hidden="1"/>
    <cellStyle name="Comma [0] 5963" xfId="13988" hidden="1"/>
    <cellStyle name="Comma [0] 5963" xfId="43410" hidden="1"/>
    <cellStyle name="Comma [0] 5964" xfId="14069" hidden="1"/>
    <cellStyle name="Comma [0] 5964" xfId="43491" hidden="1"/>
    <cellStyle name="Comma [0] 5965" xfId="14071" hidden="1"/>
    <cellStyle name="Comma [0] 5965" xfId="43493" hidden="1"/>
    <cellStyle name="Comma [0] 5966" xfId="14057" hidden="1"/>
    <cellStyle name="Comma [0] 5966" xfId="43479" hidden="1"/>
    <cellStyle name="Comma [0] 5967" xfId="14044" hidden="1"/>
    <cellStyle name="Comma [0] 5967" xfId="43466" hidden="1"/>
    <cellStyle name="Comma [0] 5968" xfId="14068" hidden="1"/>
    <cellStyle name="Comma [0] 5968" xfId="43490" hidden="1"/>
    <cellStyle name="Comma [0] 5969" xfId="14034" hidden="1"/>
    <cellStyle name="Comma [0] 5969" xfId="43456" hidden="1"/>
    <cellStyle name="Comma [0] 597" xfId="3338" hidden="1"/>
    <cellStyle name="Comma [0] 597" xfId="32761" hidden="1"/>
    <cellStyle name="Comma [0] 5970" xfId="14006" hidden="1"/>
    <cellStyle name="Comma [0] 5970" xfId="43428" hidden="1"/>
    <cellStyle name="Comma [0] 5971" xfId="14073" hidden="1"/>
    <cellStyle name="Comma [0] 5971" xfId="43495" hidden="1"/>
    <cellStyle name="Comma [0] 5972" xfId="14030" hidden="1"/>
    <cellStyle name="Comma [0] 5972" xfId="43452" hidden="1"/>
    <cellStyle name="Comma [0] 5973" xfId="14064" hidden="1"/>
    <cellStyle name="Comma [0] 5973" xfId="43486" hidden="1"/>
    <cellStyle name="Comma [0] 5974" xfId="14077" hidden="1"/>
    <cellStyle name="Comma [0] 5974" xfId="43499" hidden="1"/>
    <cellStyle name="Comma [0] 5975" xfId="14079" hidden="1"/>
    <cellStyle name="Comma [0] 5975" xfId="43501" hidden="1"/>
    <cellStyle name="Comma [0] 5976" xfId="13947" hidden="1"/>
    <cellStyle name="Comma [0] 5976" xfId="43369" hidden="1"/>
    <cellStyle name="Comma [0] 5977" xfId="14067" hidden="1"/>
    <cellStyle name="Comma [0] 5977" xfId="43489" hidden="1"/>
    <cellStyle name="Comma [0] 5978" xfId="14007" hidden="1"/>
    <cellStyle name="Comma [0] 5978" xfId="43429" hidden="1"/>
    <cellStyle name="Comma [0] 5979" xfId="14041" hidden="1"/>
    <cellStyle name="Comma [0] 5979" xfId="43463" hidden="1"/>
    <cellStyle name="Comma [0] 598" xfId="3342" hidden="1"/>
    <cellStyle name="Comma [0] 598" xfId="32765" hidden="1"/>
    <cellStyle name="Comma [0] 5980" xfId="14054" hidden="1"/>
    <cellStyle name="Comma [0] 5980" xfId="43476" hidden="1"/>
    <cellStyle name="Comma [0] 5981" xfId="14082" hidden="1"/>
    <cellStyle name="Comma [0] 5981" xfId="43504" hidden="1"/>
    <cellStyle name="Comma [0] 5982" xfId="14045" hidden="1"/>
    <cellStyle name="Comma [0] 5982" xfId="43467" hidden="1"/>
    <cellStyle name="Comma [0] 5983" xfId="14005" hidden="1"/>
    <cellStyle name="Comma [0] 5983" xfId="43427" hidden="1"/>
    <cellStyle name="Comma [0] 5984" xfId="14085" hidden="1"/>
    <cellStyle name="Comma [0] 5984" xfId="43507" hidden="1"/>
    <cellStyle name="Comma [0] 5985" xfId="14087" hidden="1"/>
    <cellStyle name="Comma [0] 5985" xfId="43509" hidden="1"/>
    <cellStyle name="Comma [0] 5986" xfId="13806" hidden="1"/>
    <cellStyle name="Comma [0] 5986" xfId="43228" hidden="1"/>
    <cellStyle name="Comma [0] 5987" xfId="13788" hidden="1"/>
    <cellStyle name="Comma [0] 5987" xfId="43210" hidden="1"/>
    <cellStyle name="Comma [0] 5988" xfId="14091" hidden="1"/>
    <cellStyle name="Comma [0] 5988" xfId="43513" hidden="1"/>
    <cellStyle name="Comma [0] 5989" xfId="14098" hidden="1"/>
    <cellStyle name="Comma [0] 5989" xfId="43520" hidden="1"/>
    <cellStyle name="Comma [0] 599" xfId="3232" hidden="1"/>
    <cellStyle name="Comma [0] 599" xfId="32655" hidden="1"/>
    <cellStyle name="Comma [0] 5990" xfId="14100" hidden="1"/>
    <cellStyle name="Comma [0] 5990" xfId="43522" hidden="1"/>
    <cellStyle name="Comma [0] 5991" xfId="14090" hidden="1"/>
    <cellStyle name="Comma [0] 5991" xfId="43512" hidden="1"/>
    <cellStyle name="Comma [0] 5992" xfId="14096" hidden="1"/>
    <cellStyle name="Comma [0] 5992" xfId="43518" hidden="1"/>
    <cellStyle name="Comma [0] 5993" xfId="14103" hidden="1"/>
    <cellStyle name="Comma [0] 5993" xfId="43525" hidden="1"/>
    <cellStyle name="Comma [0] 5994" xfId="14105" hidden="1"/>
    <cellStyle name="Comma [0] 5994" xfId="43527" hidden="1"/>
    <cellStyle name="Comma [0] 5995" xfId="13880" hidden="1"/>
    <cellStyle name="Comma [0] 5995" xfId="43302" hidden="1"/>
    <cellStyle name="Comma [0] 5996" xfId="13836" hidden="1"/>
    <cellStyle name="Comma [0] 5996" xfId="43258" hidden="1"/>
    <cellStyle name="Comma [0] 5997" xfId="14116" hidden="1"/>
    <cellStyle name="Comma [0] 5997" xfId="43538" hidden="1"/>
    <cellStyle name="Comma [0] 5998" xfId="14125" hidden="1"/>
    <cellStyle name="Comma [0] 5998" xfId="43547" hidden="1"/>
    <cellStyle name="Comma [0] 5999" xfId="14136" hidden="1"/>
    <cellStyle name="Comma [0] 5999" xfId="43558" hidden="1"/>
    <cellStyle name="Comma [0] 6" xfId="2117" hidden="1"/>
    <cellStyle name="Comma [0] 6" xfId="31540" hidden="1"/>
    <cellStyle name="Comma [0] 60" xfId="2322" hidden="1"/>
    <cellStyle name="Comma [0] 60" xfId="31745" hidden="1"/>
    <cellStyle name="Comma [0] 600" xfId="3330" hidden="1"/>
    <cellStyle name="Comma [0] 600" xfId="32753" hidden="1"/>
    <cellStyle name="Comma [0] 6000" xfId="14142" hidden="1"/>
    <cellStyle name="Comma [0] 6000" xfId="43564" hidden="1"/>
    <cellStyle name="Comma [0] 6001" xfId="14124" hidden="1"/>
    <cellStyle name="Comma [0] 6001" xfId="43546" hidden="1"/>
    <cellStyle name="Comma [0] 6002" xfId="14134" hidden="1"/>
    <cellStyle name="Comma [0] 6002" xfId="43556" hidden="1"/>
    <cellStyle name="Comma [0] 6003" xfId="14154" hidden="1"/>
    <cellStyle name="Comma [0] 6003" xfId="43576" hidden="1"/>
    <cellStyle name="Comma [0] 6004" xfId="14156" hidden="1"/>
    <cellStyle name="Comma [0] 6004" xfId="43578" hidden="1"/>
    <cellStyle name="Comma [0] 6005" xfId="14107" hidden="1"/>
    <cellStyle name="Comma [0] 6005" xfId="43529" hidden="1"/>
    <cellStyle name="Comma [0] 6006" xfId="13801" hidden="1"/>
    <cellStyle name="Comma [0] 6006" xfId="43223" hidden="1"/>
    <cellStyle name="Comma [0] 6007" xfId="14110" hidden="1"/>
    <cellStyle name="Comma [0] 6007" xfId="43532" hidden="1"/>
    <cellStyle name="Comma [0] 6008" xfId="13835" hidden="1"/>
    <cellStyle name="Comma [0] 6008" xfId="43257" hidden="1"/>
    <cellStyle name="Comma [0] 6009" xfId="13834" hidden="1"/>
    <cellStyle name="Comma [0] 6009" xfId="43256" hidden="1"/>
    <cellStyle name="Comma [0] 601" xfId="3222" hidden="1"/>
    <cellStyle name="Comma [0] 601" xfId="32645" hidden="1"/>
    <cellStyle name="Comma [0] 6010" xfId="14161" hidden="1"/>
    <cellStyle name="Comma [0] 6010" xfId="43583" hidden="1"/>
    <cellStyle name="Comma [0] 6011" xfId="13803" hidden="1"/>
    <cellStyle name="Comma [0] 6011" xfId="43225" hidden="1"/>
    <cellStyle name="Comma [0] 6012" xfId="13837" hidden="1"/>
    <cellStyle name="Comma [0] 6012" xfId="43259" hidden="1"/>
    <cellStyle name="Comma [0] 6013" xfId="14173" hidden="1"/>
    <cellStyle name="Comma [0] 6013" xfId="43595" hidden="1"/>
    <cellStyle name="Comma [0] 6014" xfId="14175" hidden="1"/>
    <cellStyle name="Comma [0] 6014" xfId="43597" hidden="1"/>
    <cellStyle name="Comma [0] 6015" xfId="14164" hidden="1"/>
    <cellStyle name="Comma [0] 6015" xfId="43586" hidden="1"/>
    <cellStyle name="Comma [0] 6016" xfId="14172" hidden="1"/>
    <cellStyle name="Comma [0] 6016" xfId="43594" hidden="1"/>
    <cellStyle name="Comma [0] 6017" xfId="13799" hidden="1"/>
    <cellStyle name="Comma [0] 6017" xfId="43221" hidden="1"/>
    <cellStyle name="Comma [0] 6018" xfId="14158" hidden="1"/>
    <cellStyle name="Comma [0] 6018" xfId="43580" hidden="1"/>
    <cellStyle name="Comma [0] 6019" xfId="14191" hidden="1"/>
    <cellStyle name="Comma [0] 6019" xfId="43613" hidden="1"/>
    <cellStyle name="Comma [0] 602" xfId="3374" hidden="1"/>
    <cellStyle name="Comma [0] 602" xfId="32797" hidden="1"/>
    <cellStyle name="Comma [0] 6020" xfId="14199" hidden="1"/>
    <cellStyle name="Comma [0] 6020" xfId="43621" hidden="1"/>
    <cellStyle name="Comma [0] 6021" xfId="14108" hidden="1"/>
    <cellStyle name="Comma [0] 6021" xfId="43530" hidden="1"/>
    <cellStyle name="Comma [0] 6022" xfId="14187" hidden="1"/>
    <cellStyle name="Comma [0] 6022" xfId="43609" hidden="1"/>
    <cellStyle name="Comma [0] 6023" xfId="14208" hidden="1"/>
    <cellStyle name="Comma [0] 6023" xfId="43630" hidden="1"/>
    <cellStyle name="Comma [0] 6024" xfId="14210" hidden="1"/>
    <cellStyle name="Comma [0] 6024" xfId="43632" hidden="1"/>
    <cellStyle name="Comma [0] 6025" xfId="14169" hidden="1"/>
    <cellStyle name="Comma [0] 6025" xfId="43591" hidden="1"/>
    <cellStyle name="Comma [0] 6026" xfId="14114" hidden="1"/>
    <cellStyle name="Comma [0] 6026" xfId="43536" hidden="1"/>
    <cellStyle name="Comma [0] 6027" xfId="14167" hidden="1"/>
    <cellStyle name="Comma [0] 6027" xfId="43589" hidden="1"/>
    <cellStyle name="Comma [0] 6028" xfId="14151" hidden="1"/>
    <cellStyle name="Comma [0] 6028" xfId="43573" hidden="1"/>
    <cellStyle name="Comma [0] 6029" xfId="14147" hidden="1"/>
    <cellStyle name="Comma [0] 6029" xfId="43569" hidden="1"/>
    <cellStyle name="Comma [0] 603" xfId="3328" hidden="1"/>
    <cellStyle name="Comma [0] 603" xfId="32751" hidden="1"/>
    <cellStyle name="Comma [0] 6030" xfId="14218" hidden="1"/>
    <cellStyle name="Comma [0] 6030" xfId="43640" hidden="1"/>
    <cellStyle name="Comma [0] 6031" xfId="13791" hidden="1"/>
    <cellStyle name="Comma [0] 6031" xfId="43213" hidden="1"/>
    <cellStyle name="Comma [0] 6032" xfId="13879" hidden="1"/>
    <cellStyle name="Comma [0] 6032" xfId="43301" hidden="1"/>
    <cellStyle name="Comma [0] 6033" xfId="14226" hidden="1"/>
    <cellStyle name="Comma [0] 6033" xfId="43648" hidden="1"/>
    <cellStyle name="Comma [0] 6034" xfId="14228" hidden="1"/>
    <cellStyle name="Comma [0] 6034" xfId="43650" hidden="1"/>
    <cellStyle name="Comma [0] 6035" xfId="14177" hidden="1"/>
    <cellStyle name="Comma [0] 6035" xfId="43599" hidden="1"/>
    <cellStyle name="Comma [0] 6036" xfId="14153" hidden="1"/>
    <cellStyle name="Comma [0] 6036" xfId="43575" hidden="1"/>
    <cellStyle name="Comma [0] 6037" xfId="14188" hidden="1"/>
    <cellStyle name="Comma [0] 6037" xfId="43610" hidden="1"/>
    <cellStyle name="Comma [0] 6038" xfId="14120" hidden="1"/>
    <cellStyle name="Comma [0] 6038" xfId="43542" hidden="1"/>
    <cellStyle name="Comma [0] 6039" xfId="14190" hidden="1"/>
    <cellStyle name="Comma [0] 6039" xfId="43612" hidden="1"/>
    <cellStyle name="Comma [0] 604" xfId="3297" hidden="1"/>
    <cellStyle name="Comma [0] 604" xfId="32720" hidden="1"/>
    <cellStyle name="Comma [0] 6040" xfId="14235" hidden="1"/>
    <cellStyle name="Comma [0] 6040" xfId="43657" hidden="1"/>
    <cellStyle name="Comma [0] 6041" xfId="14178" hidden="1"/>
    <cellStyle name="Comma [0] 6041" xfId="43600" hidden="1"/>
    <cellStyle name="Comma [0] 6042" xfId="14135" hidden="1"/>
    <cellStyle name="Comma [0] 6042" xfId="43557" hidden="1"/>
    <cellStyle name="Comma [0] 6043" xfId="14241" hidden="1"/>
    <cellStyle name="Comma [0] 6043" xfId="43663" hidden="1"/>
    <cellStyle name="Comma [0] 6044" xfId="14243" hidden="1"/>
    <cellStyle name="Comma [0] 6044" xfId="43665" hidden="1"/>
    <cellStyle name="Comma [0] 6045" xfId="14196" hidden="1"/>
    <cellStyle name="Comma [0] 6045" xfId="43618" hidden="1"/>
    <cellStyle name="Comma [0] 6046" xfId="14202" hidden="1"/>
    <cellStyle name="Comma [0] 6046" xfId="43624" hidden="1"/>
    <cellStyle name="Comma [0] 6047" xfId="13828" hidden="1"/>
    <cellStyle name="Comma [0] 6047" xfId="43250" hidden="1"/>
    <cellStyle name="Comma [0] 6048" xfId="14152" hidden="1"/>
    <cellStyle name="Comma [0] 6048" xfId="43574" hidden="1"/>
    <cellStyle name="Comma [0] 6049" xfId="14160" hidden="1"/>
    <cellStyle name="Comma [0] 6049" xfId="43582" hidden="1"/>
    <cellStyle name="Comma [0] 605" xfId="3378" hidden="1"/>
    <cellStyle name="Comma [0] 605" xfId="32801" hidden="1"/>
    <cellStyle name="Comma [0] 6050" xfId="14249" hidden="1"/>
    <cellStyle name="Comma [0] 6050" xfId="43671" hidden="1"/>
    <cellStyle name="Comma [0] 6051" xfId="14163" hidden="1"/>
    <cellStyle name="Comma [0] 6051" xfId="43585" hidden="1"/>
    <cellStyle name="Comma [0] 6052" xfId="14123" hidden="1"/>
    <cellStyle name="Comma [0] 6052" xfId="43545" hidden="1"/>
    <cellStyle name="Comma [0] 6053" xfId="14254" hidden="1"/>
    <cellStyle name="Comma [0] 6053" xfId="43676" hidden="1"/>
    <cellStyle name="Comma [0] 6054" xfId="14256" hidden="1"/>
    <cellStyle name="Comma [0] 6054" xfId="43678" hidden="1"/>
    <cellStyle name="Comma [0] 6055" xfId="14215" hidden="1"/>
    <cellStyle name="Comma [0] 6055" xfId="43637" hidden="1"/>
    <cellStyle name="Comma [0] 6056" xfId="14221" hidden="1"/>
    <cellStyle name="Comma [0] 6056" xfId="43643" hidden="1"/>
    <cellStyle name="Comma [0] 6057" xfId="14122" hidden="1"/>
    <cellStyle name="Comma [0] 6057" xfId="43544" hidden="1"/>
    <cellStyle name="Comma [0] 6058" xfId="14203" hidden="1"/>
    <cellStyle name="Comma [0] 6058" xfId="43625" hidden="1"/>
    <cellStyle name="Comma [0] 6059" xfId="14182" hidden="1"/>
    <cellStyle name="Comma [0] 6059" xfId="43604" hidden="1"/>
    <cellStyle name="Comma [0] 606" xfId="3380" hidden="1"/>
    <cellStyle name="Comma [0] 606" xfId="32803" hidden="1"/>
    <cellStyle name="Comma [0] 6060" xfId="14260" hidden="1"/>
    <cellStyle name="Comma [0] 6060" xfId="43682" hidden="1"/>
    <cellStyle name="Comma [0] 6061" xfId="14201" hidden="1"/>
    <cellStyle name="Comma [0] 6061" xfId="43623" hidden="1"/>
    <cellStyle name="Comma [0] 6062" xfId="14139" hidden="1"/>
    <cellStyle name="Comma [0] 6062" xfId="43561" hidden="1"/>
    <cellStyle name="Comma [0] 6063" xfId="14267" hidden="1"/>
    <cellStyle name="Comma [0] 6063" xfId="43689" hidden="1"/>
    <cellStyle name="Comma [0] 6064" xfId="14269" hidden="1"/>
    <cellStyle name="Comma [0] 6064" xfId="43691" hidden="1"/>
    <cellStyle name="Comma [0] 6065" xfId="14233" hidden="1"/>
    <cellStyle name="Comma [0] 6065" xfId="43655" hidden="1"/>
    <cellStyle name="Comma [0] 6066" xfId="14238" hidden="1"/>
    <cellStyle name="Comma [0] 6066" xfId="43660" hidden="1"/>
    <cellStyle name="Comma [0] 6067" xfId="13802" hidden="1"/>
    <cellStyle name="Comma [0] 6067" xfId="43224" hidden="1"/>
    <cellStyle name="Comma [0] 6068" xfId="14222" hidden="1"/>
    <cellStyle name="Comma [0] 6068" xfId="43644" hidden="1"/>
    <cellStyle name="Comma [0] 6069" xfId="14127" hidden="1"/>
    <cellStyle name="Comma [0] 6069" xfId="43549" hidden="1"/>
    <cellStyle name="Comma [0] 607" xfId="3366" hidden="1"/>
    <cellStyle name="Comma [0] 607" xfId="32789" hidden="1"/>
    <cellStyle name="Comma [0] 6070" xfId="14273" hidden="1"/>
    <cellStyle name="Comma [0] 6070" xfId="43695" hidden="1"/>
    <cellStyle name="Comma [0] 6071" xfId="14220" hidden="1"/>
    <cellStyle name="Comma [0] 6071" xfId="43642" hidden="1"/>
    <cellStyle name="Comma [0] 6072" xfId="14159" hidden="1"/>
    <cellStyle name="Comma [0] 6072" xfId="43581" hidden="1"/>
    <cellStyle name="Comma [0] 6073" xfId="14277" hidden="1"/>
    <cellStyle name="Comma [0] 6073" xfId="43699" hidden="1"/>
    <cellStyle name="Comma [0] 6074" xfId="14279" hidden="1"/>
    <cellStyle name="Comma [0] 6074" xfId="43701" hidden="1"/>
    <cellStyle name="Comma [0] 6075" xfId="14247" hidden="1"/>
    <cellStyle name="Comma [0] 6075" xfId="43669" hidden="1"/>
    <cellStyle name="Comma [0] 6076" xfId="14251" hidden="1"/>
    <cellStyle name="Comma [0] 6076" xfId="43673" hidden="1"/>
    <cellStyle name="Comma [0] 6077" xfId="14141" hidden="1"/>
    <cellStyle name="Comma [0] 6077" xfId="43563" hidden="1"/>
    <cellStyle name="Comma [0] 6078" xfId="14239" hidden="1"/>
    <cellStyle name="Comma [0] 6078" xfId="43661" hidden="1"/>
    <cellStyle name="Comma [0] 6079" xfId="14131" hidden="1"/>
    <cellStyle name="Comma [0] 6079" xfId="43553" hidden="1"/>
    <cellStyle name="Comma [0] 608" xfId="3353" hidden="1"/>
    <cellStyle name="Comma [0] 608" xfId="32776" hidden="1"/>
    <cellStyle name="Comma [0] 6080" xfId="14283" hidden="1"/>
    <cellStyle name="Comma [0] 6080" xfId="43705" hidden="1"/>
    <cellStyle name="Comma [0] 6081" xfId="14237" hidden="1"/>
    <cellStyle name="Comma [0] 6081" xfId="43659" hidden="1"/>
    <cellStyle name="Comma [0] 6082" xfId="14206" hidden="1"/>
    <cellStyle name="Comma [0] 6082" xfId="43628" hidden="1"/>
    <cellStyle name="Comma [0] 6083" xfId="14287" hidden="1"/>
    <cellStyle name="Comma [0] 6083" xfId="43709" hidden="1"/>
    <cellStyle name="Comma [0] 6084" xfId="14289" hidden="1"/>
    <cellStyle name="Comma [0] 6084" xfId="43711" hidden="1"/>
    <cellStyle name="Comma [0] 6085" xfId="14275" hidden="1"/>
    <cellStyle name="Comma [0] 6085" xfId="43697" hidden="1"/>
    <cellStyle name="Comma [0] 6086" xfId="14262" hidden="1"/>
    <cellStyle name="Comma [0] 6086" xfId="43684" hidden="1"/>
    <cellStyle name="Comma [0] 6087" xfId="14286" hidden="1"/>
    <cellStyle name="Comma [0] 6087" xfId="43708" hidden="1"/>
    <cellStyle name="Comma [0] 6088" xfId="14252" hidden="1"/>
    <cellStyle name="Comma [0] 6088" xfId="43674" hidden="1"/>
    <cellStyle name="Comma [0] 6089" xfId="14224" hidden="1"/>
    <cellStyle name="Comma [0] 6089" xfId="43646" hidden="1"/>
    <cellStyle name="Comma [0] 609" xfId="3377" hidden="1"/>
    <cellStyle name="Comma [0] 609" xfId="32800" hidden="1"/>
    <cellStyle name="Comma [0] 6090" xfId="14291" hidden="1"/>
    <cellStyle name="Comma [0] 6090" xfId="43713" hidden="1"/>
    <cellStyle name="Comma [0] 6091" xfId="14248" hidden="1"/>
    <cellStyle name="Comma [0] 6091" xfId="43670" hidden="1"/>
    <cellStyle name="Comma [0] 6092" xfId="14282" hidden="1"/>
    <cellStyle name="Comma [0] 6092" xfId="43704" hidden="1"/>
    <cellStyle name="Comma [0] 6093" xfId="14295" hidden="1"/>
    <cellStyle name="Comma [0] 6093" xfId="43717" hidden="1"/>
    <cellStyle name="Comma [0] 6094" xfId="14297" hidden="1"/>
    <cellStyle name="Comma [0] 6094" xfId="43719" hidden="1"/>
    <cellStyle name="Comma [0] 6095" xfId="14165" hidden="1"/>
    <cellStyle name="Comma [0] 6095" xfId="43587" hidden="1"/>
    <cellStyle name="Comma [0] 6096" xfId="14285" hidden="1"/>
    <cellStyle name="Comma [0] 6096" xfId="43707" hidden="1"/>
    <cellStyle name="Comma [0] 6097" xfId="14225" hidden="1"/>
    <cellStyle name="Comma [0] 6097" xfId="43647" hidden="1"/>
    <cellStyle name="Comma [0] 6098" xfId="14259" hidden="1"/>
    <cellStyle name="Comma [0] 6098" xfId="43681" hidden="1"/>
    <cellStyle name="Comma [0] 6099" xfId="14272" hidden="1"/>
    <cellStyle name="Comma [0] 6099" xfId="43694" hidden="1"/>
    <cellStyle name="Comma [0] 61" xfId="2311" hidden="1"/>
    <cellStyle name="Comma [0] 61" xfId="31734" hidden="1"/>
    <cellStyle name="Comma [0] 610" xfId="3343" hidden="1"/>
    <cellStyle name="Comma [0] 610" xfId="32766" hidden="1"/>
    <cellStyle name="Comma [0] 6100" xfId="14300" hidden="1"/>
    <cellStyle name="Comma [0] 6100" xfId="43722" hidden="1"/>
    <cellStyle name="Comma [0] 6101" xfId="14263" hidden="1"/>
    <cellStyle name="Comma [0] 6101" xfId="43685" hidden="1"/>
    <cellStyle name="Comma [0] 6102" xfId="14223" hidden="1"/>
    <cellStyle name="Comma [0] 6102" xfId="43645" hidden="1"/>
    <cellStyle name="Comma [0] 6103" xfId="14302" hidden="1"/>
    <cellStyle name="Comma [0] 6103" xfId="43724" hidden="1"/>
    <cellStyle name="Comma [0] 6104" xfId="14304" hidden="1"/>
    <cellStyle name="Comma [0] 6104" xfId="43726" hidden="1"/>
    <cellStyle name="Comma [0] 6105" xfId="13816" hidden="1"/>
    <cellStyle name="Comma [0] 6105" xfId="43238" hidden="1"/>
    <cellStyle name="Comma [0] 6106" xfId="13813" hidden="1"/>
    <cellStyle name="Comma [0] 6106" xfId="43235" hidden="1"/>
    <cellStyle name="Comma [0] 6107" xfId="14310" hidden="1"/>
    <cellStyle name="Comma [0] 6107" xfId="43732" hidden="1"/>
    <cellStyle name="Comma [0] 6108" xfId="14316" hidden="1"/>
    <cellStyle name="Comma [0] 6108" xfId="43738" hidden="1"/>
    <cellStyle name="Comma [0] 6109" xfId="14318" hidden="1"/>
    <cellStyle name="Comma [0] 6109" xfId="43740" hidden="1"/>
    <cellStyle name="Comma [0] 611" xfId="3315" hidden="1"/>
    <cellStyle name="Comma [0] 611" xfId="32738" hidden="1"/>
    <cellStyle name="Comma [0] 6110" xfId="14309" hidden="1"/>
    <cellStyle name="Comma [0] 6110" xfId="43731" hidden="1"/>
    <cellStyle name="Comma [0] 6111" xfId="14314" hidden="1"/>
    <cellStyle name="Comma [0] 6111" xfId="43736" hidden="1"/>
    <cellStyle name="Comma [0] 6112" xfId="14320" hidden="1"/>
    <cellStyle name="Comma [0] 6112" xfId="43742" hidden="1"/>
    <cellStyle name="Comma [0] 6113" xfId="14322" hidden="1"/>
    <cellStyle name="Comma [0] 6113" xfId="43744" hidden="1"/>
    <cellStyle name="Comma [0] 6114" xfId="13839" hidden="1"/>
    <cellStyle name="Comma [0] 6114" xfId="43261" hidden="1"/>
    <cellStyle name="Comma [0] 6115" xfId="13841" hidden="1"/>
    <cellStyle name="Comma [0] 6115" xfId="43263" hidden="1"/>
    <cellStyle name="Comma [0] 6116" xfId="14333" hidden="1"/>
    <cellStyle name="Comma [0] 6116" xfId="43755" hidden="1"/>
    <cellStyle name="Comma [0] 6117" xfId="14342" hidden="1"/>
    <cellStyle name="Comma [0] 6117" xfId="43764" hidden="1"/>
    <cellStyle name="Comma [0] 6118" xfId="14353" hidden="1"/>
    <cellStyle name="Comma [0] 6118" xfId="43775" hidden="1"/>
    <cellStyle name="Comma [0] 6119" xfId="14359" hidden="1"/>
    <cellStyle name="Comma [0] 6119" xfId="43781" hidden="1"/>
    <cellStyle name="Comma [0] 612" xfId="3382" hidden="1"/>
    <cellStyle name="Comma [0] 612" xfId="32805" hidden="1"/>
    <cellStyle name="Comma [0] 6120" xfId="14341" hidden="1"/>
    <cellStyle name="Comma [0] 6120" xfId="43763" hidden="1"/>
    <cellStyle name="Comma [0] 6121" xfId="14351" hidden="1"/>
    <cellStyle name="Comma [0] 6121" xfId="43773" hidden="1"/>
    <cellStyle name="Comma [0] 6122" xfId="14371" hidden="1"/>
    <cellStyle name="Comma [0] 6122" xfId="43793" hidden="1"/>
    <cellStyle name="Comma [0] 6123" xfId="14373" hidden="1"/>
    <cellStyle name="Comma [0] 6123" xfId="43795" hidden="1"/>
    <cellStyle name="Comma [0] 6124" xfId="14324" hidden="1"/>
    <cellStyle name="Comma [0] 6124" xfId="43746" hidden="1"/>
    <cellStyle name="Comma [0] 6125" xfId="13821" hidden="1"/>
    <cellStyle name="Comma [0] 6125" xfId="43243" hidden="1"/>
    <cellStyle name="Comma [0] 6126" xfId="14327" hidden="1"/>
    <cellStyle name="Comma [0] 6126" xfId="43749" hidden="1"/>
    <cellStyle name="Comma [0] 6127" xfId="13826" hidden="1"/>
    <cellStyle name="Comma [0] 6127" xfId="43248" hidden="1"/>
    <cellStyle name="Comma [0] 6128" xfId="13810" hidden="1"/>
    <cellStyle name="Comma [0] 6128" xfId="43232" hidden="1"/>
    <cellStyle name="Comma [0] 6129" xfId="14378" hidden="1"/>
    <cellStyle name="Comma [0] 6129" xfId="43800" hidden="1"/>
    <cellStyle name="Comma [0] 613" xfId="3339" hidden="1"/>
    <cellStyle name="Comma [0] 613" xfId="32762" hidden="1"/>
    <cellStyle name="Comma [0] 6130" xfId="13819" hidden="1"/>
    <cellStyle name="Comma [0] 6130" xfId="43241" hidden="1"/>
    <cellStyle name="Comma [0] 6131" xfId="13840" hidden="1"/>
    <cellStyle name="Comma [0] 6131" xfId="43262" hidden="1"/>
    <cellStyle name="Comma [0] 6132" xfId="14390" hidden="1"/>
    <cellStyle name="Comma [0] 6132" xfId="43812" hidden="1"/>
    <cellStyle name="Comma [0] 6133" xfId="14392" hidden="1"/>
    <cellStyle name="Comma [0] 6133" xfId="43814" hidden="1"/>
    <cellStyle name="Comma [0] 6134" xfId="14381" hidden="1"/>
    <cellStyle name="Comma [0] 6134" xfId="43803" hidden="1"/>
    <cellStyle name="Comma [0] 6135" xfId="14389" hidden="1"/>
    <cellStyle name="Comma [0] 6135" xfId="43811" hidden="1"/>
    <cellStyle name="Comma [0] 6136" xfId="13823" hidden="1"/>
    <cellStyle name="Comma [0] 6136" xfId="43245" hidden="1"/>
    <cellStyle name="Comma [0] 6137" xfId="14375" hidden="1"/>
    <cellStyle name="Comma [0] 6137" xfId="43797" hidden="1"/>
    <cellStyle name="Comma [0] 6138" xfId="14408" hidden="1"/>
    <cellStyle name="Comma [0] 6138" xfId="43830" hidden="1"/>
    <cellStyle name="Comma [0] 6139" xfId="14416" hidden="1"/>
    <cellStyle name="Comma [0] 6139" xfId="43838" hidden="1"/>
    <cellStyle name="Comma [0] 614" xfId="3373" hidden="1"/>
    <cellStyle name="Comma [0] 614" xfId="32796" hidden="1"/>
    <cellStyle name="Comma [0] 6140" xfId="14325" hidden="1"/>
    <cellStyle name="Comma [0] 6140" xfId="43747" hidden="1"/>
    <cellStyle name="Comma [0] 6141" xfId="14404" hidden="1"/>
    <cellStyle name="Comma [0] 6141" xfId="43826" hidden="1"/>
    <cellStyle name="Comma [0] 6142" xfId="14425" hidden="1"/>
    <cellStyle name="Comma [0] 6142" xfId="43847" hidden="1"/>
    <cellStyle name="Comma [0] 6143" xfId="14427" hidden="1"/>
    <cellStyle name="Comma [0] 6143" xfId="43849" hidden="1"/>
    <cellStyle name="Comma [0] 6144" xfId="14386" hidden="1"/>
    <cellStyle name="Comma [0] 6144" xfId="43808" hidden="1"/>
    <cellStyle name="Comma [0] 6145" xfId="14331" hidden="1"/>
    <cellStyle name="Comma [0] 6145" xfId="43753" hidden="1"/>
    <cellStyle name="Comma [0] 6146" xfId="14384" hidden="1"/>
    <cellStyle name="Comma [0] 6146" xfId="43806" hidden="1"/>
    <cellStyle name="Comma [0] 6147" xfId="14368" hidden="1"/>
    <cellStyle name="Comma [0] 6147" xfId="43790" hidden="1"/>
    <cellStyle name="Comma [0] 6148" xfId="14364" hidden="1"/>
    <cellStyle name="Comma [0] 6148" xfId="43786" hidden="1"/>
    <cellStyle name="Comma [0] 6149" xfId="14435" hidden="1"/>
    <cellStyle name="Comma [0] 6149" xfId="43857" hidden="1"/>
    <cellStyle name="Comma [0] 615" xfId="3386" hidden="1"/>
    <cellStyle name="Comma [0] 615" xfId="32809" hidden="1"/>
    <cellStyle name="Comma [0] 6150" xfId="14307" hidden="1"/>
    <cellStyle name="Comma [0] 6150" xfId="43729" hidden="1"/>
    <cellStyle name="Comma [0] 6151" xfId="13789" hidden="1"/>
    <cellStyle name="Comma [0] 6151" xfId="43211" hidden="1"/>
    <cellStyle name="Comma [0] 6152" xfId="14443" hidden="1"/>
    <cellStyle name="Comma [0] 6152" xfId="43865" hidden="1"/>
    <cellStyle name="Comma [0] 6153" xfId="14445" hidden="1"/>
    <cellStyle name="Comma [0] 6153" xfId="43867" hidden="1"/>
    <cellStyle name="Comma [0] 6154" xfId="14394" hidden="1"/>
    <cellStyle name="Comma [0] 6154" xfId="43816" hidden="1"/>
    <cellStyle name="Comma [0] 6155" xfId="14370" hidden="1"/>
    <cellStyle name="Comma [0] 6155" xfId="43792" hidden="1"/>
    <cellStyle name="Comma [0] 6156" xfId="14405" hidden="1"/>
    <cellStyle name="Comma [0] 6156" xfId="43827" hidden="1"/>
    <cellStyle name="Comma [0] 6157" xfId="14337" hidden="1"/>
    <cellStyle name="Comma [0] 6157" xfId="43759" hidden="1"/>
    <cellStyle name="Comma [0] 6158" xfId="14407" hidden="1"/>
    <cellStyle name="Comma [0] 6158" xfId="43829" hidden="1"/>
    <cellStyle name="Comma [0] 6159" xfId="14452" hidden="1"/>
    <cellStyle name="Comma [0] 6159" xfId="43874" hidden="1"/>
    <cellStyle name="Comma [0] 616" xfId="3388" hidden="1"/>
    <cellStyle name="Comma [0] 616" xfId="32811" hidden="1"/>
    <cellStyle name="Comma [0] 6160" xfId="14395" hidden="1"/>
    <cellStyle name="Comma [0] 6160" xfId="43817" hidden="1"/>
    <cellStyle name="Comma [0] 6161" xfId="14352" hidden="1"/>
    <cellStyle name="Comma [0] 6161" xfId="43774" hidden="1"/>
    <cellStyle name="Comma [0] 6162" xfId="14458" hidden="1"/>
    <cellStyle name="Comma [0] 6162" xfId="43880" hidden="1"/>
    <cellStyle name="Comma [0] 6163" xfId="14460" hidden="1"/>
    <cellStyle name="Comma [0] 6163" xfId="43882" hidden="1"/>
    <cellStyle name="Comma [0] 6164" xfId="14413" hidden="1"/>
    <cellStyle name="Comma [0] 6164" xfId="43835" hidden="1"/>
    <cellStyle name="Comma [0] 6165" xfId="14419" hidden="1"/>
    <cellStyle name="Comma [0] 6165" xfId="43841" hidden="1"/>
    <cellStyle name="Comma [0] 6166" xfId="14306" hidden="1"/>
    <cellStyle name="Comma [0] 6166" xfId="43728" hidden="1"/>
    <cellStyle name="Comma [0] 6167" xfId="14369" hidden="1"/>
    <cellStyle name="Comma [0] 6167" xfId="43791" hidden="1"/>
    <cellStyle name="Comma [0] 6168" xfId="14377" hidden="1"/>
    <cellStyle name="Comma [0] 6168" xfId="43799" hidden="1"/>
    <cellStyle name="Comma [0] 6169" xfId="14466" hidden="1"/>
    <cellStyle name="Comma [0] 6169" xfId="43888" hidden="1"/>
    <cellStyle name="Comma [0] 617" xfId="3256" hidden="1"/>
    <cellStyle name="Comma [0] 617" xfId="32679" hidden="1"/>
    <cellStyle name="Comma [0] 6170" xfId="14380" hidden="1"/>
    <cellStyle name="Comma [0] 6170" xfId="43802" hidden="1"/>
    <cellStyle name="Comma [0] 6171" xfId="14340" hidden="1"/>
    <cellStyle name="Comma [0] 6171" xfId="43762" hidden="1"/>
    <cellStyle name="Comma [0] 6172" xfId="14471" hidden="1"/>
    <cellStyle name="Comma [0] 6172" xfId="43893" hidden="1"/>
    <cellStyle name="Comma [0] 6173" xfId="14473" hidden="1"/>
    <cellStyle name="Comma [0] 6173" xfId="43895" hidden="1"/>
    <cellStyle name="Comma [0] 6174" xfId="14432" hidden="1"/>
    <cellStyle name="Comma [0] 6174" xfId="43854" hidden="1"/>
    <cellStyle name="Comma [0] 6175" xfId="14438" hidden="1"/>
    <cellStyle name="Comma [0] 6175" xfId="43860" hidden="1"/>
    <cellStyle name="Comma [0] 6176" xfId="14339" hidden="1"/>
    <cellStyle name="Comma [0] 6176" xfId="43761" hidden="1"/>
    <cellStyle name="Comma [0] 6177" xfId="14420" hidden="1"/>
    <cellStyle name="Comma [0] 6177" xfId="43842" hidden="1"/>
    <cellStyle name="Comma [0] 6178" xfId="14399" hidden="1"/>
    <cellStyle name="Comma [0] 6178" xfId="43821" hidden="1"/>
    <cellStyle name="Comma [0] 6179" xfId="14477" hidden="1"/>
    <cellStyle name="Comma [0] 6179" xfId="43899" hidden="1"/>
    <cellStyle name="Comma [0] 618" xfId="3376" hidden="1"/>
    <cellStyle name="Comma [0] 618" xfId="32799" hidden="1"/>
    <cellStyle name="Comma [0] 6180" xfId="14418" hidden="1"/>
    <cellStyle name="Comma [0] 6180" xfId="43840" hidden="1"/>
    <cellStyle name="Comma [0] 6181" xfId="14356" hidden="1"/>
    <cellStyle name="Comma [0] 6181" xfId="43778" hidden="1"/>
    <cellStyle name="Comma [0] 6182" xfId="14484" hidden="1"/>
    <cellStyle name="Comma [0] 6182" xfId="43906" hidden="1"/>
    <cellStyle name="Comma [0] 6183" xfId="14486" hidden="1"/>
    <cellStyle name="Comma [0] 6183" xfId="43908" hidden="1"/>
    <cellStyle name="Comma [0] 6184" xfId="14450" hidden="1"/>
    <cellStyle name="Comma [0] 6184" xfId="43872" hidden="1"/>
    <cellStyle name="Comma [0] 6185" xfId="14455" hidden="1"/>
    <cellStyle name="Comma [0] 6185" xfId="43877" hidden="1"/>
    <cellStyle name="Comma [0] 6186" xfId="13820" hidden="1"/>
    <cellStyle name="Comma [0] 6186" xfId="43242" hidden="1"/>
    <cellStyle name="Comma [0] 6187" xfId="14439" hidden="1"/>
    <cellStyle name="Comma [0] 6187" xfId="43861" hidden="1"/>
    <cellStyle name="Comma [0] 6188" xfId="14344" hidden="1"/>
    <cellStyle name="Comma [0] 6188" xfId="43766" hidden="1"/>
    <cellStyle name="Comma [0] 6189" xfId="14490" hidden="1"/>
    <cellStyle name="Comma [0] 6189" xfId="43912" hidden="1"/>
    <cellStyle name="Comma [0] 619" xfId="3316" hidden="1"/>
    <cellStyle name="Comma [0] 619" xfId="32739" hidden="1"/>
    <cellStyle name="Comma [0] 6190" xfId="14437" hidden="1"/>
    <cellStyle name="Comma [0] 6190" xfId="43859" hidden="1"/>
    <cellStyle name="Comma [0] 6191" xfId="14376" hidden="1"/>
    <cellStyle name="Comma [0] 6191" xfId="43798" hidden="1"/>
    <cellStyle name="Comma [0] 6192" xfId="14494" hidden="1"/>
    <cellStyle name="Comma [0] 6192" xfId="43916" hidden="1"/>
    <cellStyle name="Comma [0] 6193" xfId="14496" hidden="1"/>
    <cellStyle name="Comma [0] 6193" xfId="43918" hidden="1"/>
    <cellStyle name="Comma [0] 6194" xfId="14464" hidden="1"/>
    <cellStyle name="Comma [0] 6194" xfId="43886" hidden="1"/>
    <cellStyle name="Comma [0] 6195" xfId="14468" hidden="1"/>
    <cellStyle name="Comma [0] 6195" xfId="43890" hidden="1"/>
    <cellStyle name="Comma [0] 6196" xfId="14358" hidden="1"/>
    <cellStyle name="Comma [0] 6196" xfId="43780" hidden="1"/>
    <cellStyle name="Comma [0] 6197" xfId="14456" hidden="1"/>
    <cellStyle name="Comma [0] 6197" xfId="43878" hidden="1"/>
    <cellStyle name="Comma [0] 6198" xfId="14348" hidden="1"/>
    <cellStyle name="Comma [0] 6198" xfId="43770" hidden="1"/>
    <cellStyle name="Comma [0] 6199" xfId="14500" hidden="1"/>
    <cellStyle name="Comma [0] 6199" xfId="43922" hidden="1"/>
    <cellStyle name="Comma [0] 62" xfId="2319" hidden="1"/>
    <cellStyle name="Comma [0] 62" xfId="31742" hidden="1"/>
    <cellStyle name="Comma [0] 620" xfId="3350" hidden="1"/>
    <cellStyle name="Comma [0] 620" xfId="32773" hidden="1"/>
    <cellStyle name="Comma [0] 6200" xfId="14454" hidden="1"/>
    <cellStyle name="Comma [0] 6200" xfId="43876" hidden="1"/>
    <cellStyle name="Comma [0] 6201" xfId="14423" hidden="1"/>
    <cellStyle name="Comma [0] 6201" xfId="43845" hidden="1"/>
    <cellStyle name="Comma [0] 6202" xfId="14504" hidden="1"/>
    <cellStyle name="Comma [0] 6202" xfId="43926" hidden="1"/>
    <cellStyle name="Comma [0] 6203" xfId="14506" hidden="1"/>
    <cellStyle name="Comma [0] 6203" xfId="43928" hidden="1"/>
    <cellStyle name="Comma [0] 6204" xfId="14492" hidden="1"/>
    <cellStyle name="Comma [0] 6204" xfId="43914" hidden="1"/>
    <cellStyle name="Comma [0] 6205" xfId="14479" hidden="1"/>
    <cellStyle name="Comma [0] 6205" xfId="43901" hidden="1"/>
    <cellStyle name="Comma [0] 6206" xfId="14503" hidden="1"/>
    <cellStyle name="Comma [0] 6206" xfId="43925" hidden="1"/>
    <cellStyle name="Comma [0] 6207" xfId="14469" hidden="1"/>
    <cellStyle name="Comma [0] 6207" xfId="43891" hidden="1"/>
    <cellStyle name="Comma [0] 6208" xfId="14441" hidden="1"/>
    <cellStyle name="Comma [0] 6208" xfId="43863" hidden="1"/>
    <cellStyle name="Comma [0] 6209" xfId="14508" hidden="1"/>
    <cellStyle name="Comma [0] 6209" xfId="43930" hidden="1"/>
    <cellStyle name="Comma [0] 621" xfId="3363" hidden="1"/>
    <cellStyle name="Comma [0] 621" xfId="32786" hidden="1"/>
    <cellStyle name="Comma [0] 6210" xfId="14465" hidden="1"/>
    <cellStyle name="Comma [0] 6210" xfId="43887" hidden="1"/>
    <cellStyle name="Comma [0] 6211" xfId="14499" hidden="1"/>
    <cellStyle name="Comma [0] 6211" xfId="43921" hidden="1"/>
    <cellStyle name="Comma [0] 6212" xfId="14512" hidden="1"/>
    <cellStyle name="Comma [0] 6212" xfId="43934" hidden="1"/>
    <cellStyle name="Comma [0] 6213" xfId="14514" hidden="1"/>
    <cellStyle name="Comma [0] 6213" xfId="43936" hidden="1"/>
    <cellStyle name="Comma [0] 6214" xfId="14382" hidden="1"/>
    <cellStyle name="Comma [0] 6214" xfId="43804" hidden="1"/>
    <cellStyle name="Comma [0] 6215" xfId="14502" hidden="1"/>
    <cellStyle name="Comma [0] 6215" xfId="43924" hidden="1"/>
    <cellStyle name="Comma [0] 6216" xfId="14442" hidden="1"/>
    <cellStyle name="Comma [0] 6216" xfId="43864" hidden="1"/>
    <cellStyle name="Comma [0] 6217" xfId="14476" hidden="1"/>
    <cellStyle name="Comma [0] 6217" xfId="43898" hidden="1"/>
    <cellStyle name="Comma [0] 6218" xfId="14489" hidden="1"/>
    <cellStyle name="Comma [0] 6218" xfId="43911" hidden="1"/>
    <cellStyle name="Comma [0] 6219" xfId="14517" hidden="1"/>
    <cellStyle name="Comma [0] 6219" xfId="43939" hidden="1"/>
    <cellStyle name="Comma [0] 622" xfId="3391" hidden="1"/>
    <cellStyle name="Comma [0] 622" xfId="32814" hidden="1"/>
    <cellStyle name="Comma [0] 6220" xfId="14480" hidden="1"/>
    <cellStyle name="Comma [0] 6220" xfId="43902" hidden="1"/>
    <cellStyle name="Comma [0] 6221" xfId="14440" hidden="1"/>
    <cellStyle name="Comma [0] 6221" xfId="43862" hidden="1"/>
    <cellStyle name="Comma [0] 6222" xfId="14519" hidden="1"/>
    <cellStyle name="Comma [0] 6222" xfId="43941" hidden="1"/>
    <cellStyle name="Comma [0] 6223" xfId="14521" hidden="1"/>
    <cellStyle name="Comma [0] 6223" xfId="43943" hidden="1"/>
    <cellStyle name="Comma [0] 6224" xfId="13874" hidden="1"/>
    <cellStyle name="Comma [0] 6224" xfId="43296" hidden="1"/>
    <cellStyle name="Comma [0] 6225" xfId="13830" hidden="1"/>
    <cellStyle name="Comma [0] 6225" xfId="43252" hidden="1"/>
    <cellStyle name="Comma [0] 6226" xfId="14527" hidden="1"/>
    <cellStyle name="Comma [0] 6226" xfId="43949" hidden="1"/>
    <cellStyle name="Comma [0] 6227" xfId="14533" hidden="1"/>
    <cellStyle name="Comma [0] 6227" xfId="43955" hidden="1"/>
    <cellStyle name="Comma [0] 6228" xfId="14535" hidden="1"/>
    <cellStyle name="Comma [0] 6228" xfId="43957" hidden="1"/>
    <cellStyle name="Comma [0] 6229" xfId="14526" hidden="1"/>
    <cellStyle name="Comma [0] 6229" xfId="43948" hidden="1"/>
    <cellStyle name="Comma [0] 623" xfId="3354" hidden="1"/>
    <cellStyle name="Comma [0] 623" xfId="32777" hidden="1"/>
    <cellStyle name="Comma [0] 6230" xfId="14531" hidden="1"/>
    <cellStyle name="Comma [0] 6230" xfId="43953" hidden="1"/>
    <cellStyle name="Comma [0] 6231" xfId="14537" hidden="1"/>
    <cellStyle name="Comma [0] 6231" xfId="43959" hidden="1"/>
    <cellStyle name="Comma [0] 6232" xfId="14539" hidden="1"/>
    <cellStyle name="Comma [0] 6232" xfId="43961" hidden="1"/>
    <cellStyle name="Comma [0] 6233" xfId="13831" hidden="1"/>
    <cellStyle name="Comma [0] 6233" xfId="43253" hidden="1"/>
    <cellStyle name="Comma [0] 6234" xfId="13809" hidden="1"/>
    <cellStyle name="Comma [0] 6234" xfId="43231" hidden="1"/>
    <cellStyle name="Comma [0] 6235" xfId="14550" hidden="1"/>
    <cellStyle name="Comma [0] 6235" xfId="43972" hidden="1"/>
    <cellStyle name="Comma [0] 6236" xfId="14559" hidden="1"/>
    <cellStyle name="Comma [0] 6236" xfId="43981" hidden="1"/>
    <cellStyle name="Comma [0] 6237" xfId="14570" hidden="1"/>
    <cellStyle name="Comma [0] 6237" xfId="43992" hidden="1"/>
    <cellStyle name="Comma [0] 6238" xfId="14576" hidden="1"/>
    <cellStyle name="Comma [0] 6238" xfId="43998" hidden="1"/>
    <cellStyle name="Comma [0] 6239" xfId="14558" hidden="1"/>
    <cellStyle name="Comma [0] 6239" xfId="43980" hidden="1"/>
    <cellStyle name="Comma [0] 624" xfId="3314" hidden="1"/>
    <cellStyle name="Comma [0] 624" xfId="32737" hidden="1"/>
    <cellStyle name="Comma [0] 6240" xfId="14568" hidden="1"/>
    <cellStyle name="Comma [0] 6240" xfId="43990" hidden="1"/>
    <cellStyle name="Comma [0] 6241" xfId="14588" hidden="1"/>
    <cellStyle name="Comma [0] 6241" xfId="44010" hidden="1"/>
    <cellStyle name="Comma [0] 6242" xfId="14590" hidden="1"/>
    <cellStyle name="Comma [0] 6242" xfId="44012" hidden="1"/>
    <cellStyle name="Comma [0] 6243" xfId="14541" hidden="1"/>
    <cellStyle name="Comma [0] 6243" xfId="43963" hidden="1"/>
    <cellStyle name="Comma [0] 6244" xfId="13797" hidden="1"/>
    <cellStyle name="Comma [0] 6244" xfId="43219" hidden="1"/>
    <cellStyle name="Comma [0] 6245" xfId="14544" hidden="1"/>
    <cellStyle name="Comma [0] 6245" xfId="43966" hidden="1"/>
    <cellStyle name="Comma [0] 6246" xfId="13808" hidden="1"/>
    <cellStyle name="Comma [0] 6246" xfId="43230" hidden="1"/>
    <cellStyle name="Comma [0] 6247" xfId="13807" hidden="1"/>
    <cellStyle name="Comma [0] 6247" xfId="43229" hidden="1"/>
    <cellStyle name="Comma [0] 6248" xfId="14595" hidden="1"/>
    <cellStyle name="Comma [0] 6248" xfId="44017" hidden="1"/>
    <cellStyle name="Comma [0] 6249" xfId="13883" hidden="1"/>
    <cellStyle name="Comma [0] 6249" xfId="43305" hidden="1"/>
    <cellStyle name="Comma [0] 625" xfId="3394" hidden="1"/>
    <cellStyle name="Comma [0] 625" xfId="32817" hidden="1"/>
    <cellStyle name="Comma [0] 6250" xfId="14084" hidden="1"/>
    <cellStyle name="Comma [0] 6250" xfId="43506" hidden="1"/>
    <cellStyle name="Comma [0] 6251" xfId="14607" hidden="1"/>
    <cellStyle name="Comma [0] 6251" xfId="44029" hidden="1"/>
    <cellStyle name="Comma [0] 6252" xfId="14609" hidden="1"/>
    <cellStyle name="Comma [0] 6252" xfId="44031" hidden="1"/>
    <cellStyle name="Comma [0] 6253" xfId="14598" hidden="1"/>
    <cellStyle name="Comma [0] 6253" xfId="44020" hidden="1"/>
    <cellStyle name="Comma [0] 6254" xfId="14606" hidden="1"/>
    <cellStyle name="Comma [0] 6254" xfId="44028" hidden="1"/>
    <cellStyle name="Comma [0] 6255" xfId="14093" hidden="1"/>
    <cellStyle name="Comma [0] 6255" xfId="43515" hidden="1"/>
    <cellStyle name="Comma [0] 6256" xfId="14592" hidden="1"/>
    <cellStyle name="Comma [0] 6256" xfId="44014" hidden="1"/>
    <cellStyle name="Comma [0] 6257" xfId="14625" hidden="1"/>
    <cellStyle name="Comma [0] 6257" xfId="44047" hidden="1"/>
    <cellStyle name="Comma [0] 6258" xfId="14633" hidden="1"/>
    <cellStyle name="Comma [0] 6258" xfId="44055" hidden="1"/>
    <cellStyle name="Comma [0] 6259" xfId="14542" hidden="1"/>
    <cellStyle name="Comma [0] 6259" xfId="43964" hidden="1"/>
    <cellStyle name="Comma [0] 626" xfId="3396" hidden="1"/>
    <cellStyle name="Comma [0] 626" xfId="32819" hidden="1"/>
    <cellStyle name="Comma [0] 6260" xfId="14621" hidden="1"/>
    <cellStyle name="Comma [0] 6260" xfId="44043" hidden="1"/>
    <cellStyle name="Comma [0] 6261" xfId="14642" hidden="1"/>
    <cellStyle name="Comma [0] 6261" xfId="44064" hidden="1"/>
    <cellStyle name="Comma [0] 6262" xfId="14644" hidden="1"/>
    <cellStyle name="Comma [0] 6262" xfId="44066" hidden="1"/>
    <cellStyle name="Comma [0] 6263" xfId="14603" hidden="1"/>
    <cellStyle name="Comma [0] 6263" xfId="44025" hidden="1"/>
    <cellStyle name="Comma [0] 6264" xfId="14548" hidden="1"/>
    <cellStyle name="Comma [0] 6264" xfId="43970" hidden="1"/>
    <cellStyle name="Comma [0] 6265" xfId="14601" hidden="1"/>
    <cellStyle name="Comma [0] 6265" xfId="44023" hidden="1"/>
    <cellStyle name="Comma [0] 6266" xfId="14585" hidden="1"/>
    <cellStyle name="Comma [0] 6266" xfId="44007" hidden="1"/>
    <cellStyle name="Comma [0] 6267" xfId="14581" hidden="1"/>
    <cellStyle name="Comma [0] 6267" xfId="44003" hidden="1"/>
    <cellStyle name="Comma [0] 6268" xfId="14652" hidden="1"/>
    <cellStyle name="Comma [0] 6268" xfId="44074" hidden="1"/>
    <cellStyle name="Comma [0] 6269" xfId="14524" hidden="1"/>
    <cellStyle name="Comma [0] 6269" xfId="43946" hidden="1"/>
    <cellStyle name="Comma [0] 627" xfId="3115" hidden="1"/>
    <cellStyle name="Comma [0] 627" xfId="32538" hidden="1"/>
    <cellStyle name="Comma [0] 6270" xfId="13832" hidden="1"/>
    <cellStyle name="Comma [0] 6270" xfId="43254" hidden="1"/>
    <cellStyle name="Comma [0] 6271" xfId="14660" hidden="1"/>
    <cellStyle name="Comma [0] 6271" xfId="44082" hidden="1"/>
    <cellStyle name="Comma [0] 6272" xfId="14662" hidden="1"/>
    <cellStyle name="Comma [0] 6272" xfId="44084" hidden="1"/>
    <cellStyle name="Comma [0] 6273" xfId="14611" hidden="1"/>
    <cellStyle name="Comma [0] 6273" xfId="44033" hidden="1"/>
    <cellStyle name="Comma [0] 6274" xfId="14587" hidden="1"/>
    <cellStyle name="Comma [0] 6274" xfId="44009" hidden="1"/>
    <cellStyle name="Comma [0] 6275" xfId="14622" hidden="1"/>
    <cellStyle name="Comma [0] 6275" xfId="44044" hidden="1"/>
    <cellStyle name="Comma [0] 6276" xfId="14554" hidden="1"/>
    <cellStyle name="Comma [0] 6276" xfId="43976" hidden="1"/>
    <cellStyle name="Comma [0] 6277" xfId="14624" hidden="1"/>
    <cellStyle name="Comma [0] 6277" xfId="44046" hidden="1"/>
    <cellStyle name="Comma [0] 6278" xfId="14669" hidden="1"/>
    <cellStyle name="Comma [0] 6278" xfId="44091" hidden="1"/>
    <cellStyle name="Comma [0] 6279" xfId="14612" hidden="1"/>
    <cellStyle name="Comma [0] 6279" xfId="44034" hidden="1"/>
    <cellStyle name="Comma [0] 628" xfId="3097" hidden="1"/>
    <cellStyle name="Comma [0] 628" xfId="32520" hidden="1"/>
    <cellStyle name="Comma [0] 6280" xfId="14569" hidden="1"/>
    <cellStyle name="Comma [0] 6280" xfId="43991" hidden="1"/>
    <cellStyle name="Comma [0] 6281" xfId="14675" hidden="1"/>
    <cellStyle name="Comma [0] 6281" xfId="44097" hidden="1"/>
    <cellStyle name="Comma [0] 6282" xfId="14677" hidden="1"/>
    <cellStyle name="Comma [0] 6282" xfId="44099" hidden="1"/>
    <cellStyle name="Comma [0] 6283" xfId="14630" hidden="1"/>
    <cellStyle name="Comma [0] 6283" xfId="44052" hidden="1"/>
    <cellStyle name="Comma [0] 6284" xfId="14636" hidden="1"/>
    <cellStyle name="Comma [0] 6284" xfId="44058" hidden="1"/>
    <cellStyle name="Comma [0] 6285" xfId="14523" hidden="1"/>
    <cellStyle name="Comma [0] 6285" xfId="43945" hidden="1"/>
    <cellStyle name="Comma [0] 6286" xfId="14586" hidden="1"/>
    <cellStyle name="Comma [0] 6286" xfId="44008" hidden="1"/>
    <cellStyle name="Comma [0] 6287" xfId="14594" hidden="1"/>
    <cellStyle name="Comma [0] 6287" xfId="44016" hidden="1"/>
    <cellStyle name="Comma [0] 6288" xfId="14683" hidden="1"/>
    <cellStyle name="Comma [0] 6288" xfId="44105" hidden="1"/>
    <cellStyle name="Comma [0] 6289" xfId="14597" hidden="1"/>
    <cellStyle name="Comma [0] 6289" xfId="44019" hidden="1"/>
    <cellStyle name="Comma [0] 629" xfId="3400" hidden="1"/>
    <cellStyle name="Comma [0] 629" xfId="32823" hidden="1"/>
    <cellStyle name="Comma [0] 6290" xfId="14557" hidden="1"/>
    <cellStyle name="Comma [0] 6290" xfId="43979" hidden="1"/>
    <cellStyle name="Comma [0] 6291" xfId="14688" hidden="1"/>
    <cellStyle name="Comma [0] 6291" xfId="44110" hidden="1"/>
    <cellStyle name="Comma [0] 6292" xfId="14690" hidden="1"/>
    <cellStyle name="Comma [0] 6292" xfId="44112" hidden="1"/>
    <cellStyle name="Comma [0] 6293" xfId="14649" hidden="1"/>
    <cellStyle name="Comma [0] 6293" xfId="44071" hidden="1"/>
    <cellStyle name="Comma [0] 6294" xfId="14655" hidden="1"/>
    <cellStyle name="Comma [0] 6294" xfId="44077" hidden="1"/>
    <cellStyle name="Comma [0] 6295" xfId="14556" hidden="1"/>
    <cellStyle name="Comma [0] 6295" xfId="43978" hidden="1"/>
    <cellStyle name="Comma [0] 6296" xfId="14637" hidden="1"/>
    <cellStyle name="Comma [0] 6296" xfId="44059" hidden="1"/>
    <cellStyle name="Comma [0] 6297" xfId="14616" hidden="1"/>
    <cellStyle name="Comma [0] 6297" xfId="44038" hidden="1"/>
    <cellStyle name="Comma [0] 6298" xfId="14694" hidden="1"/>
    <cellStyle name="Comma [0] 6298" xfId="44116" hidden="1"/>
    <cellStyle name="Comma [0] 6299" xfId="14635" hidden="1"/>
    <cellStyle name="Comma [0] 6299" xfId="44057" hidden="1"/>
    <cellStyle name="Comma [0] 63" xfId="2035" hidden="1"/>
    <cellStyle name="Comma [0] 63" xfId="31458" hidden="1"/>
    <cellStyle name="Comma [0] 630" xfId="3407" hidden="1"/>
    <cellStyle name="Comma [0] 630" xfId="32830" hidden="1"/>
    <cellStyle name="Comma [0] 6300" xfId="14573" hidden="1"/>
    <cellStyle name="Comma [0] 6300" xfId="43995" hidden="1"/>
    <cellStyle name="Comma [0] 6301" xfId="14701" hidden="1"/>
    <cellStyle name="Comma [0] 6301" xfId="44123" hidden="1"/>
    <cellStyle name="Comma [0] 6302" xfId="14703" hidden="1"/>
    <cellStyle name="Comma [0] 6302" xfId="44125" hidden="1"/>
    <cellStyle name="Comma [0] 6303" xfId="14667" hidden="1"/>
    <cellStyle name="Comma [0] 6303" xfId="44089" hidden="1"/>
    <cellStyle name="Comma [0] 6304" xfId="14672" hidden="1"/>
    <cellStyle name="Comma [0] 6304" xfId="44094" hidden="1"/>
    <cellStyle name="Comma [0] 6305" xfId="14102" hidden="1"/>
    <cellStyle name="Comma [0] 6305" xfId="43524" hidden="1"/>
    <cellStyle name="Comma [0] 6306" xfId="14656" hidden="1"/>
    <cellStyle name="Comma [0] 6306" xfId="44078" hidden="1"/>
    <cellStyle name="Comma [0] 6307" xfId="14561" hidden="1"/>
    <cellStyle name="Comma [0] 6307" xfId="43983" hidden="1"/>
    <cellStyle name="Comma [0] 6308" xfId="14707" hidden="1"/>
    <cellStyle name="Comma [0] 6308" xfId="44129" hidden="1"/>
    <cellStyle name="Comma [0] 6309" xfId="14654" hidden="1"/>
    <cellStyle name="Comma [0] 6309" xfId="44076" hidden="1"/>
    <cellStyle name="Comma [0] 631" xfId="3409" hidden="1"/>
    <cellStyle name="Comma [0] 631" xfId="32832" hidden="1"/>
    <cellStyle name="Comma [0] 6310" xfId="14593" hidden="1"/>
    <cellStyle name="Comma [0] 6310" xfId="44015" hidden="1"/>
    <cellStyle name="Comma [0] 6311" xfId="14711" hidden="1"/>
    <cellStyle name="Comma [0] 6311" xfId="44133" hidden="1"/>
    <cellStyle name="Comma [0] 6312" xfId="14713" hidden="1"/>
    <cellStyle name="Comma [0] 6312" xfId="44135" hidden="1"/>
    <cellStyle name="Comma [0] 6313" xfId="14681" hidden="1"/>
    <cellStyle name="Comma [0] 6313" xfId="44103" hidden="1"/>
    <cellStyle name="Comma [0] 6314" xfId="14685" hidden="1"/>
    <cellStyle name="Comma [0] 6314" xfId="44107" hidden="1"/>
    <cellStyle name="Comma [0] 6315" xfId="14575" hidden="1"/>
    <cellStyle name="Comma [0] 6315" xfId="43997" hidden="1"/>
    <cellStyle name="Comma [0] 6316" xfId="14673" hidden="1"/>
    <cellStyle name="Comma [0] 6316" xfId="44095" hidden="1"/>
    <cellStyle name="Comma [0] 6317" xfId="14565" hidden="1"/>
    <cellStyle name="Comma [0] 6317" xfId="43987" hidden="1"/>
    <cellStyle name="Comma [0] 6318" xfId="14717" hidden="1"/>
    <cellStyle name="Comma [0] 6318" xfId="44139" hidden="1"/>
    <cellStyle name="Comma [0] 6319" xfId="14671" hidden="1"/>
    <cellStyle name="Comma [0] 6319" xfId="44093" hidden="1"/>
    <cellStyle name="Comma [0] 632" xfId="3399" hidden="1"/>
    <cellStyle name="Comma [0] 632" xfId="32822" hidden="1"/>
    <cellStyle name="Comma [0] 6320" xfId="14640" hidden="1"/>
    <cellStyle name="Comma [0] 6320" xfId="44062" hidden="1"/>
    <cellStyle name="Comma [0] 6321" xfId="14721" hidden="1"/>
    <cellStyle name="Comma [0] 6321" xfId="44143" hidden="1"/>
    <cellStyle name="Comma [0] 6322" xfId="14723" hidden="1"/>
    <cellStyle name="Comma [0] 6322" xfId="44145" hidden="1"/>
    <cellStyle name="Comma [0] 6323" xfId="14709" hidden="1"/>
    <cellStyle name="Comma [0] 6323" xfId="44131" hidden="1"/>
    <cellStyle name="Comma [0] 6324" xfId="14696" hidden="1"/>
    <cellStyle name="Comma [0] 6324" xfId="44118" hidden="1"/>
    <cellStyle name="Comma [0] 6325" xfId="14720" hidden="1"/>
    <cellStyle name="Comma [0] 6325" xfId="44142" hidden="1"/>
    <cellStyle name="Comma [0] 6326" xfId="14686" hidden="1"/>
    <cellStyle name="Comma [0] 6326" xfId="44108" hidden="1"/>
    <cellStyle name="Comma [0] 6327" xfId="14658" hidden="1"/>
    <cellStyle name="Comma [0] 6327" xfId="44080" hidden="1"/>
    <cellStyle name="Comma [0] 6328" xfId="14725" hidden="1"/>
    <cellStyle name="Comma [0] 6328" xfId="44147" hidden="1"/>
    <cellStyle name="Comma [0] 6329" xfId="14682" hidden="1"/>
    <cellStyle name="Comma [0] 6329" xfId="44104" hidden="1"/>
    <cellStyle name="Comma [0] 633" xfId="3405" hidden="1"/>
    <cellStyle name="Comma [0] 633" xfId="32828" hidden="1"/>
    <cellStyle name="Comma [0] 6330" xfId="14716" hidden="1"/>
    <cellStyle name="Comma [0] 6330" xfId="44138" hidden="1"/>
    <cellStyle name="Comma [0] 6331" xfId="14729" hidden="1"/>
    <cellStyle name="Comma [0] 6331" xfId="44151" hidden="1"/>
    <cellStyle name="Comma [0] 6332" xfId="14731" hidden="1"/>
    <cellStyle name="Comma [0] 6332" xfId="44153" hidden="1"/>
    <cellStyle name="Comma [0] 6333" xfId="14599" hidden="1"/>
    <cellStyle name="Comma [0] 6333" xfId="44021" hidden="1"/>
    <cellStyle name="Comma [0] 6334" xfId="14719" hidden="1"/>
    <cellStyle name="Comma [0] 6334" xfId="44141" hidden="1"/>
    <cellStyle name="Comma [0] 6335" xfId="14659" hidden="1"/>
    <cellStyle name="Comma [0] 6335" xfId="44081" hidden="1"/>
    <cellStyle name="Comma [0] 6336" xfId="14693" hidden="1"/>
    <cellStyle name="Comma [0] 6336" xfId="44115" hidden="1"/>
    <cellStyle name="Comma [0] 6337" xfId="14706" hidden="1"/>
    <cellStyle name="Comma [0] 6337" xfId="44128" hidden="1"/>
    <cellStyle name="Comma [0] 6338" xfId="14734" hidden="1"/>
    <cellStyle name="Comma [0] 6338" xfId="44156" hidden="1"/>
    <cellStyle name="Comma [0] 6339" xfId="14697" hidden="1"/>
    <cellStyle name="Comma [0] 6339" xfId="44119" hidden="1"/>
    <cellStyle name="Comma [0] 634" xfId="3412" hidden="1"/>
    <cellStyle name="Comma [0] 634" xfId="32835" hidden="1"/>
    <cellStyle name="Comma [0] 6340" xfId="14657" hidden="1"/>
    <cellStyle name="Comma [0] 6340" xfId="44079" hidden="1"/>
    <cellStyle name="Comma [0] 6341" xfId="14736" hidden="1"/>
    <cellStyle name="Comma [0] 6341" xfId="44158" hidden="1"/>
    <cellStyle name="Comma [0] 6342" xfId="14738" hidden="1"/>
    <cellStyle name="Comma [0] 6342" xfId="44160" hidden="1"/>
    <cellStyle name="Comma [0] 6343" xfId="54" hidden="1"/>
    <cellStyle name="Comma [0] 6343" xfId="29477" hidden="1"/>
    <cellStyle name="Comma [0] 6344" xfId="14740" hidden="1"/>
    <cellStyle name="Comma [0] 6344" xfId="44162" hidden="1"/>
    <cellStyle name="Comma [0] 6345" xfId="14742" hidden="1"/>
    <cellStyle name="Comma [0] 6345" xfId="44164" hidden="1"/>
    <cellStyle name="Comma [0] 6346" xfId="14744" hidden="1"/>
    <cellStyle name="Comma [0] 6346" xfId="44166" hidden="1"/>
    <cellStyle name="Comma [0] 6347" xfId="14746" hidden="1"/>
    <cellStyle name="Comma [0] 6347" xfId="44168" hidden="1"/>
    <cellStyle name="Comma [0] 6348" xfId="14748" hidden="1"/>
    <cellStyle name="Comma [0] 6348" xfId="44170" hidden="1"/>
    <cellStyle name="Comma [0] 6349" xfId="16889" hidden="1"/>
    <cellStyle name="Comma [0] 6349" xfId="46302" hidden="1"/>
    <cellStyle name="Comma [0] 635" xfId="3414" hidden="1"/>
    <cellStyle name="Comma [0] 635" xfId="32837" hidden="1"/>
    <cellStyle name="Comma [0] 6350" xfId="16892" hidden="1"/>
    <cellStyle name="Comma [0] 6350" xfId="46305" hidden="1"/>
    <cellStyle name="Comma [0] 6351" xfId="16827" hidden="1"/>
    <cellStyle name="Comma [0] 6351" xfId="46240" hidden="1"/>
    <cellStyle name="Comma [0] 6352" xfId="16883" hidden="1"/>
    <cellStyle name="Comma [0] 6352" xfId="46296" hidden="1"/>
    <cellStyle name="Comma [0] 6353" xfId="16821" hidden="1"/>
    <cellStyle name="Comma [0] 6353" xfId="46234" hidden="1"/>
    <cellStyle name="Comma [0] 6354" xfId="16916" hidden="1"/>
    <cellStyle name="Comma [0] 6354" xfId="46329" hidden="1"/>
    <cellStyle name="Comma [0] 6355" xfId="16882" hidden="1"/>
    <cellStyle name="Comma [0] 6355" xfId="46295" hidden="1"/>
    <cellStyle name="Comma [0] 6356" xfId="16862" hidden="1"/>
    <cellStyle name="Comma [0] 6356" xfId="46275" hidden="1"/>
    <cellStyle name="Comma [0] 6357" xfId="16920" hidden="1"/>
    <cellStyle name="Comma [0] 6357" xfId="46333" hidden="1"/>
    <cellStyle name="Comma [0] 6358" xfId="16922" hidden="1"/>
    <cellStyle name="Comma [0] 6358" xfId="46335" hidden="1"/>
    <cellStyle name="Comma [0] 6359" xfId="16910" hidden="1"/>
    <cellStyle name="Comma [0] 6359" xfId="46323" hidden="1"/>
    <cellStyle name="Comma [0] 636" xfId="3189" hidden="1"/>
    <cellStyle name="Comma [0] 636" xfId="32612" hidden="1"/>
    <cellStyle name="Comma [0] 6360" xfId="16900" hidden="1"/>
    <cellStyle name="Comma [0] 6360" xfId="46313" hidden="1"/>
    <cellStyle name="Comma [0] 6361" xfId="16919" hidden="1"/>
    <cellStyle name="Comma [0] 6361" xfId="46332" hidden="1"/>
    <cellStyle name="Comma [0] 6362" xfId="16893" hidden="1"/>
    <cellStyle name="Comma [0] 6362" xfId="46306" hidden="1"/>
    <cellStyle name="Comma [0] 6363" xfId="16873" hidden="1"/>
    <cellStyle name="Comma [0] 6363" xfId="46286" hidden="1"/>
    <cellStyle name="Comma [0] 6364" xfId="16924" hidden="1"/>
    <cellStyle name="Comma [0] 6364" xfId="46337" hidden="1"/>
    <cellStyle name="Comma [0] 6365" xfId="16890" hidden="1"/>
    <cellStyle name="Comma [0] 6365" xfId="46303" hidden="1"/>
    <cellStyle name="Comma [0] 6366" xfId="16915" hidden="1"/>
    <cellStyle name="Comma [0] 6366" xfId="46328" hidden="1"/>
    <cellStyle name="Comma [0] 6367" xfId="16928" hidden="1"/>
    <cellStyle name="Comma [0] 6367" xfId="46341" hidden="1"/>
    <cellStyle name="Comma [0] 6368" xfId="16930" hidden="1"/>
    <cellStyle name="Comma [0] 6368" xfId="46343" hidden="1"/>
    <cellStyle name="Comma [0] 6369" xfId="16838" hidden="1"/>
    <cellStyle name="Comma [0] 6369" xfId="46251" hidden="1"/>
    <cellStyle name="Comma [0] 637" xfId="3145" hidden="1"/>
    <cellStyle name="Comma [0] 637" xfId="32568" hidden="1"/>
    <cellStyle name="Comma [0] 6370" xfId="16918" hidden="1"/>
    <cellStyle name="Comma [0] 6370" xfId="46331" hidden="1"/>
    <cellStyle name="Comma [0] 6371" xfId="16874" hidden="1"/>
    <cellStyle name="Comma [0] 6371" xfId="46287" hidden="1"/>
    <cellStyle name="Comma [0] 6372" xfId="16898" hidden="1"/>
    <cellStyle name="Comma [0] 6372" xfId="46311" hidden="1"/>
    <cellStyle name="Comma [0] 6373" xfId="16908" hidden="1"/>
    <cellStyle name="Comma [0] 6373" xfId="46321" hidden="1"/>
    <cellStyle name="Comma [0] 6374" xfId="16933" hidden="1"/>
    <cellStyle name="Comma [0] 6374" xfId="46346" hidden="1"/>
    <cellStyle name="Comma [0] 6375" xfId="16901" hidden="1"/>
    <cellStyle name="Comma [0] 6375" xfId="46314" hidden="1"/>
    <cellStyle name="Comma [0] 6376" xfId="16872" hidden="1"/>
    <cellStyle name="Comma [0] 6376" xfId="46285" hidden="1"/>
    <cellStyle name="Comma [0] 6377" xfId="16936" hidden="1"/>
    <cellStyle name="Comma [0] 6377" xfId="46349" hidden="1"/>
    <cellStyle name="Comma [0] 6378" xfId="16938" hidden="1"/>
    <cellStyle name="Comma [0] 6378" xfId="46351" hidden="1"/>
    <cellStyle name="Comma [0] 6379" xfId="16746" hidden="1"/>
    <cellStyle name="Comma [0] 6379" xfId="46159" hidden="1"/>
    <cellStyle name="Comma [0] 638" xfId="3425" hidden="1"/>
    <cellStyle name="Comma [0] 638" xfId="32848" hidden="1"/>
    <cellStyle name="Comma [0] 6380" xfId="16728" hidden="1"/>
    <cellStyle name="Comma [0] 6380" xfId="46141" hidden="1"/>
    <cellStyle name="Comma [0] 6381" xfId="16942" hidden="1"/>
    <cellStyle name="Comma [0] 6381" xfId="46355" hidden="1"/>
    <cellStyle name="Comma [0] 6382" xfId="16949" hidden="1"/>
    <cellStyle name="Comma [0] 6382" xfId="46362" hidden="1"/>
    <cellStyle name="Comma [0] 6383" xfId="16951" hidden="1"/>
    <cellStyle name="Comma [0] 6383" xfId="46364" hidden="1"/>
    <cellStyle name="Comma [0] 6384" xfId="16941" hidden="1"/>
    <cellStyle name="Comma [0] 6384" xfId="46354" hidden="1"/>
    <cellStyle name="Comma [0] 6385" xfId="16947" hidden="1"/>
    <cellStyle name="Comma [0] 6385" xfId="46360" hidden="1"/>
    <cellStyle name="Comma [0] 6386" xfId="16954" hidden="1"/>
    <cellStyle name="Comma [0] 6386" xfId="46367" hidden="1"/>
    <cellStyle name="Comma [0] 6387" xfId="16956" hidden="1"/>
    <cellStyle name="Comma [0] 6387" xfId="46369" hidden="1"/>
    <cellStyle name="Comma [0] 6388" xfId="16802" hidden="1"/>
    <cellStyle name="Comma [0] 6388" xfId="46215" hidden="1"/>
    <cellStyle name="Comma [0] 6389" xfId="16776" hidden="1"/>
    <cellStyle name="Comma [0] 6389" xfId="46189" hidden="1"/>
    <cellStyle name="Comma [0] 639" xfId="3434" hidden="1"/>
    <cellStyle name="Comma [0] 639" xfId="32857" hidden="1"/>
    <cellStyle name="Comma [0] 6390" xfId="16967" hidden="1"/>
    <cellStyle name="Comma [0] 6390" xfId="46380" hidden="1"/>
    <cellStyle name="Comma [0] 6391" xfId="16976" hidden="1"/>
    <cellStyle name="Comma [0] 6391" xfId="46389" hidden="1"/>
    <cellStyle name="Comma [0] 6392" xfId="16987" hidden="1"/>
    <cellStyle name="Comma [0] 6392" xfId="46400" hidden="1"/>
    <cellStyle name="Comma [0] 6393" xfId="16993" hidden="1"/>
    <cellStyle name="Comma [0] 6393" xfId="46406" hidden="1"/>
    <cellStyle name="Comma [0] 6394" xfId="16975" hidden="1"/>
    <cellStyle name="Comma [0] 6394" xfId="46388" hidden="1"/>
    <cellStyle name="Comma [0] 6395" xfId="16985" hidden="1"/>
    <cellStyle name="Comma [0] 6395" xfId="46398" hidden="1"/>
    <cellStyle name="Comma [0] 6396" xfId="17005" hidden="1"/>
    <cellStyle name="Comma [0] 6396" xfId="46418" hidden="1"/>
    <cellStyle name="Comma [0] 6397" xfId="17007" hidden="1"/>
    <cellStyle name="Comma [0] 6397" xfId="46420" hidden="1"/>
    <cellStyle name="Comma [0] 6398" xfId="16958" hidden="1"/>
    <cellStyle name="Comma [0] 6398" xfId="46371" hidden="1"/>
    <cellStyle name="Comma [0] 6399" xfId="16741" hidden="1"/>
    <cellStyle name="Comma [0] 6399" xfId="46154" hidden="1"/>
    <cellStyle name="Comma [0] 64" xfId="2305" hidden="1"/>
    <cellStyle name="Comma [0] 64" xfId="31728" hidden="1"/>
    <cellStyle name="Comma [0] 640" xfId="3445" hidden="1"/>
    <cellStyle name="Comma [0] 640" xfId="32868" hidden="1"/>
    <cellStyle name="Comma [0] 6400" xfId="16961" hidden="1"/>
    <cellStyle name="Comma [0] 6400" xfId="46374" hidden="1"/>
    <cellStyle name="Comma [0] 6401" xfId="16775" hidden="1"/>
    <cellStyle name="Comma [0] 6401" xfId="46188" hidden="1"/>
    <cellStyle name="Comma [0] 6402" xfId="16774" hidden="1"/>
    <cellStyle name="Comma [0] 6402" xfId="46187" hidden="1"/>
    <cellStyle name="Comma [0] 6403" xfId="17012" hidden="1"/>
    <cellStyle name="Comma [0] 6403" xfId="46425" hidden="1"/>
    <cellStyle name="Comma [0] 6404" xfId="16743" hidden="1"/>
    <cellStyle name="Comma [0] 6404" xfId="46156" hidden="1"/>
    <cellStyle name="Comma [0] 6405" xfId="16777" hidden="1"/>
    <cellStyle name="Comma [0] 6405" xfId="46190" hidden="1"/>
    <cellStyle name="Comma [0] 6406" xfId="17024" hidden="1"/>
    <cellStyle name="Comma [0] 6406" xfId="46437" hidden="1"/>
    <cellStyle name="Comma [0] 6407" xfId="17026" hidden="1"/>
    <cellStyle name="Comma [0] 6407" xfId="46439" hidden="1"/>
    <cellStyle name="Comma [0] 6408" xfId="17015" hidden="1"/>
    <cellStyle name="Comma [0] 6408" xfId="46428" hidden="1"/>
    <cellStyle name="Comma [0] 6409" xfId="17023" hidden="1"/>
    <cellStyle name="Comma [0] 6409" xfId="46436" hidden="1"/>
    <cellStyle name="Comma [0] 641" xfId="3451" hidden="1"/>
    <cellStyle name="Comma [0] 641" xfId="32874" hidden="1"/>
    <cellStyle name="Comma [0] 6410" xfId="16739" hidden="1"/>
    <cellStyle name="Comma [0] 6410" xfId="46152" hidden="1"/>
    <cellStyle name="Comma [0] 6411" xfId="17009" hidden="1"/>
    <cellStyle name="Comma [0] 6411" xfId="46422" hidden="1"/>
    <cellStyle name="Comma [0] 6412" xfId="17042" hidden="1"/>
    <cellStyle name="Comma [0] 6412" xfId="46455" hidden="1"/>
    <cellStyle name="Comma [0] 6413" xfId="17050" hidden="1"/>
    <cellStyle name="Comma [0] 6413" xfId="46463" hidden="1"/>
    <cellStyle name="Comma [0] 6414" xfId="16959" hidden="1"/>
    <cellStyle name="Comma [0] 6414" xfId="46372" hidden="1"/>
    <cellStyle name="Comma [0] 6415" xfId="17038" hidden="1"/>
    <cellStyle name="Comma [0] 6415" xfId="46451" hidden="1"/>
    <cellStyle name="Comma [0] 6416" xfId="17059" hidden="1"/>
    <cellStyle name="Comma [0] 6416" xfId="46472" hidden="1"/>
    <cellStyle name="Comma [0] 6417" xfId="17061" hidden="1"/>
    <cellStyle name="Comma [0] 6417" xfId="46474" hidden="1"/>
    <cellStyle name="Comma [0] 6418" xfId="17020" hidden="1"/>
    <cellStyle name="Comma [0] 6418" xfId="46433" hidden="1"/>
    <cellStyle name="Comma [0] 6419" xfId="16965" hidden="1"/>
    <cellStyle name="Comma [0] 6419" xfId="46378" hidden="1"/>
    <cellStyle name="Comma [0] 642" xfId="3433" hidden="1"/>
    <cellStyle name="Comma [0] 642" xfId="32856" hidden="1"/>
    <cellStyle name="Comma [0] 6420" xfId="17018" hidden="1"/>
    <cellStyle name="Comma [0] 6420" xfId="46431" hidden="1"/>
    <cellStyle name="Comma [0] 6421" xfId="17002" hidden="1"/>
    <cellStyle name="Comma [0] 6421" xfId="46415" hidden="1"/>
    <cellStyle name="Comma [0] 6422" xfId="16998" hidden="1"/>
    <cellStyle name="Comma [0] 6422" xfId="46411" hidden="1"/>
    <cellStyle name="Comma [0] 6423" xfId="17069" hidden="1"/>
    <cellStyle name="Comma [0] 6423" xfId="46482" hidden="1"/>
    <cellStyle name="Comma [0] 6424" xfId="16731" hidden="1"/>
    <cellStyle name="Comma [0] 6424" xfId="46144" hidden="1"/>
    <cellStyle name="Comma [0] 6425" xfId="16801" hidden="1"/>
    <cellStyle name="Comma [0] 6425" xfId="46214" hidden="1"/>
    <cellStyle name="Comma [0] 6426" xfId="17077" hidden="1"/>
    <cellStyle name="Comma [0] 6426" xfId="46490" hidden="1"/>
    <cellStyle name="Comma [0] 6427" xfId="17079" hidden="1"/>
    <cellStyle name="Comma [0] 6427" xfId="46492" hidden="1"/>
    <cellStyle name="Comma [0] 6428" xfId="17028" hidden="1"/>
    <cellStyle name="Comma [0] 6428" xfId="46441" hidden="1"/>
    <cellStyle name="Comma [0] 6429" xfId="17004" hidden="1"/>
    <cellStyle name="Comma [0] 6429" xfId="46417" hidden="1"/>
    <cellStyle name="Comma [0] 643" xfId="3443" hidden="1"/>
    <cellStyle name="Comma [0] 643" xfId="32866" hidden="1"/>
    <cellStyle name="Comma [0] 6430" xfId="17039" hidden="1"/>
    <cellStyle name="Comma [0] 6430" xfId="46452" hidden="1"/>
    <cellStyle name="Comma [0] 6431" xfId="16971" hidden="1"/>
    <cellStyle name="Comma [0] 6431" xfId="46384" hidden="1"/>
    <cellStyle name="Comma [0] 6432" xfId="17041" hidden="1"/>
    <cellStyle name="Comma [0] 6432" xfId="46454" hidden="1"/>
    <cellStyle name="Comma [0] 6433" xfId="17086" hidden="1"/>
    <cellStyle name="Comma [0] 6433" xfId="46499" hidden="1"/>
    <cellStyle name="Comma [0] 6434" xfId="17029" hidden="1"/>
    <cellStyle name="Comma [0] 6434" xfId="46442" hidden="1"/>
    <cellStyle name="Comma [0] 6435" xfId="16986" hidden="1"/>
    <cellStyle name="Comma [0] 6435" xfId="46399" hidden="1"/>
    <cellStyle name="Comma [0] 6436" xfId="17092" hidden="1"/>
    <cellStyle name="Comma [0] 6436" xfId="46505" hidden="1"/>
    <cellStyle name="Comma [0] 6437" xfId="17094" hidden="1"/>
    <cellStyle name="Comma [0] 6437" xfId="46507" hidden="1"/>
    <cellStyle name="Comma [0] 6438" xfId="17047" hidden="1"/>
    <cellStyle name="Comma [0] 6438" xfId="46460" hidden="1"/>
    <cellStyle name="Comma [0] 6439" xfId="17053" hidden="1"/>
    <cellStyle name="Comma [0] 6439" xfId="46466" hidden="1"/>
    <cellStyle name="Comma [0] 644" xfId="3463" hidden="1"/>
    <cellStyle name="Comma [0] 644" xfId="32886" hidden="1"/>
    <cellStyle name="Comma [0] 6440" xfId="16768" hidden="1"/>
    <cellStyle name="Comma [0] 6440" xfId="46181" hidden="1"/>
    <cellStyle name="Comma [0] 6441" xfId="17003" hidden="1"/>
    <cellStyle name="Comma [0] 6441" xfId="46416" hidden="1"/>
    <cellStyle name="Comma [0] 6442" xfId="17011" hidden="1"/>
    <cellStyle name="Comma [0] 6442" xfId="46424" hidden="1"/>
    <cellStyle name="Comma [0] 6443" xfId="17100" hidden="1"/>
    <cellStyle name="Comma [0] 6443" xfId="46513" hidden="1"/>
    <cellStyle name="Comma [0] 6444" xfId="17014" hidden="1"/>
    <cellStyle name="Comma [0] 6444" xfId="46427" hidden="1"/>
    <cellStyle name="Comma [0] 6445" xfId="16974" hidden="1"/>
    <cellStyle name="Comma [0] 6445" xfId="46387" hidden="1"/>
    <cellStyle name="Comma [0] 6446" xfId="17105" hidden="1"/>
    <cellStyle name="Comma [0] 6446" xfId="46518" hidden="1"/>
    <cellStyle name="Comma [0] 6447" xfId="17107" hidden="1"/>
    <cellStyle name="Comma [0] 6447" xfId="46520" hidden="1"/>
    <cellStyle name="Comma [0] 6448" xfId="17066" hidden="1"/>
    <cellStyle name="Comma [0] 6448" xfId="46479" hidden="1"/>
    <cellStyle name="Comma [0] 6449" xfId="17072" hidden="1"/>
    <cellStyle name="Comma [0] 6449" xfId="46485" hidden="1"/>
    <cellStyle name="Comma [0] 645" xfId="3465" hidden="1"/>
    <cellStyle name="Comma [0] 645" xfId="32888" hidden="1"/>
    <cellStyle name="Comma [0] 6450" xfId="16973" hidden="1"/>
    <cellStyle name="Comma [0] 6450" xfId="46386" hidden="1"/>
    <cellStyle name="Comma [0] 6451" xfId="17054" hidden="1"/>
    <cellStyle name="Comma [0] 6451" xfId="46467" hidden="1"/>
    <cellStyle name="Comma [0] 6452" xfId="17033" hidden="1"/>
    <cellStyle name="Comma [0] 6452" xfId="46446" hidden="1"/>
    <cellStyle name="Comma [0] 6453" xfId="17111" hidden="1"/>
    <cellStyle name="Comma [0] 6453" xfId="46524" hidden="1"/>
    <cellStyle name="Comma [0] 6454" xfId="17052" hidden="1"/>
    <cellStyle name="Comma [0] 6454" xfId="46465" hidden="1"/>
    <cellStyle name="Comma [0] 6455" xfId="16990" hidden="1"/>
    <cellStyle name="Comma [0] 6455" xfId="46403" hidden="1"/>
    <cellStyle name="Comma [0] 6456" xfId="17118" hidden="1"/>
    <cellStyle name="Comma [0] 6456" xfId="46531" hidden="1"/>
    <cellStyle name="Comma [0] 6457" xfId="17120" hidden="1"/>
    <cellStyle name="Comma [0] 6457" xfId="46533" hidden="1"/>
    <cellStyle name="Comma [0] 6458" xfId="17084" hidden="1"/>
    <cellStyle name="Comma [0] 6458" xfId="46497" hidden="1"/>
    <cellStyle name="Comma [0] 6459" xfId="17089" hidden="1"/>
    <cellStyle name="Comma [0] 6459" xfId="46502" hidden="1"/>
    <cellStyle name="Comma [0] 646" xfId="3416" hidden="1"/>
    <cellStyle name="Comma [0] 646" xfId="32839" hidden="1"/>
    <cellStyle name="Comma [0] 6460" xfId="16742" hidden="1"/>
    <cellStyle name="Comma [0] 6460" xfId="46155" hidden="1"/>
    <cellStyle name="Comma [0] 6461" xfId="17073" hidden="1"/>
    <cellStyle name="Comma [0] 6461" xfId="46486" hidden="1"/>
    <cellStyle name="Comma [0] 6462" xfId="16978" hidden="1"/>
    <cellStyle name="Comma [0] 6462" xfId="46391" hidden="1"/>
    <cellStyle name="Comma [0] 6463" xfId="17124" hidden="1"/>
    <cellStyle name="Comma [0] 6463" xfId="46537" hidden="1"/>
    <cellStyle name="Comma [0] 6464" xfId="17071" hidden="1"/>
    <cellStyle name="Comma [0] 6464" xfId="46484" hidden="1"/>
    <cellStyle name="Comma [0] 6465" xfId="17010" hidden="1"/>
    <cellStyle name="Comma [0] 6465" xfId="46423" hidden="1"/>
    <cellStyle name="Comma [0] 6466" xfId="17128" hidden="1"/>
    <cellStyle name="Comma [0] 6466" xfId="46541" hidden="1"/>
    <cellStyle name="Comma [0] 6467" xfId="17130" hidden="1"/>
    <cellStyle name="Comma [0] 6467" xfId="46543" hidden="1"/>
    <cellStyle name="Comma [0] 6468" xfId="17098" hidden="1"/>
    <cellStyle name="Comma [0] 6468" xfId="46511" hidden="1"/>
    <cellStyle name="Comma [0] 6469" xfId="17102" hidden="1"/>
    <cellStyle name="Comma [0] 6469" xfId="46515" hidden="1"/>
    <cellStyle name="Comma [0] 647" xfId="3110" hidden="1"/>
    <cellStyle name="Comma [0] 647" xfId="32533" hidden="1"/>
    <cellStyle name="Comma [0] 6470" xfId="16992" hidden="1"/>
    <cellStyle name="Comma [0] 6470" xfId="46405" hidden="1"/>
    <cellStyle name="Comma [0] 6471" xfId="17090" hidden="1"/>
    <cellStyle name="Comma [0] 6471" xfId="46503" hidden="1"/>
    <cellStyle name="Comma [0] 6472" xfId="16982" hidden="1"/>
    <cellStyle name="Comma [0] 6472" xfId="46395" hidden="1"/>
    <cellStyle name="Comma [0] 6473" xfId="17134" hidden="1"/>
    <cellStyle name="Comma [0] 6473" xfId="46547" hidden="1"/>
    <cellStyle name="Comma [0] 6474" xfId="17088" hidden="1"/>
    <cellStyle name="Comma [0] 6474" xfId="46501" hidden="1"/>
    <cellStyle name="Comma [0] 6475" xfId="17057" hidden="1"/>
    <cellStyle name="Comma [0] 6475" xfId="46470" hidden="1"/>
    <cellStyle name="Comma [0] 6476" xfId="17138" hidden="1"/>
    <cellStyle name="Comma [0] 6476" xfId="46551" hidden="1"/>
    <cellStyle name="Comma [0] 6477" xfId="17140" hidden="1"/>
    <cellStyle name="Comma [0] 6477" xfId="46553" hidden="1"/>
    <cellStyle name="Comma [0] 6478" xfId="17126" hidden="1"/>
    <cellStyle name="Comma [0] 6478" xfId="46539" hidden="1"/>
    <cellStyle name="Comma [0] 6479" xfId="17113" hidden="1"/>
    <cellStyle name="Comma [0] 6479" xfId="46526" hidden="1"/>
    <cellStyle name="Comma [0] 648" xfId="3419" hidden="1"/>
    <cellStyle name="Comma [0] 648" xfId="32842" hidden="1"/>
    <cellStyle name="Comma [0] 6480" xfId="17137" hidden="1"/>
    <cellStyle name="Comma [0] 6480" xfId="46550" hidden="1"/>
    <cellStyle name="Comma [0] 6481" xfId="17103" hidden="1"/>
    <cellStyle name="Comma [0] 6481" xfId="46516" hidden="1"/>
    <cellStyle name="Comma [0] 6482" xfId="17075" hidden="1"/>
    <cellStyle name="Comma [0] 6482" xfId="46488" hidden="1"/>
    <cellStyle name="Comma [0] 6483" xfId="17142" hidden="1"/>
    <cellStyle name="Comma [0] 6483" xfId="46555" hidden="1"/>
    <cellStyle name="Comma [0] 6484" xfId="17099" hidden="1"/>
    <cellStyle name="Comma [0] 6484" xfId="46512" hidden="1"/>
    <cellStyle name="Comma [0] 6485" xfId="17133" hidden="1"/>
    <cellStyle name="Comma [0] 6485" xfId="46546" hidden="1"/>
    <cellStyle name="Comma [0] 6486" xfId="17146" hidden="1"/>
    <cellStyle name="Comma [0] 6486" xfId="46559" hidden="1"/>
    <cellStyle name="Comma [0] 6487" xfId="17148" hidden="1"/>
    <cellStyle name="Comma [0] 6487" xfId="46561" hidden="1"/>
    <cellStyle name="Comma [0] 6488" xfId="17016" hidden="1"/>
    <cellStyle name="Comma [0] 6488" xfId="46429" hidden="1"/>
    <cellStyle name="Comma [0] 6489" xfId="17136" hidden="1"/>
    <cellStyle name="Comma [0] 6489" xfId="46549" hidden="1"/>
    <cellStyle name="Comma [0] 649" xfId="3144" hidden="1"/>
    <cellStyle name="Comma [0] 649" xfId="32567" hidden="1"/>
    <cellStyle name="Comma [0] 6490" xfId="17076" hidden="1"/>
    <cellStyle name="Comma [0] 6490" xfId="46489" hidden="1"/>
    <cellStyle name="Comma [0] 6491" xfId="17110" hidden="1"/>
    <cellStyle name="Comma [0] 6491" xfId="46523" hidden="1"/>
    <cellStyle name="Comma [0] 6492" xfId="17123" hidden="1"/>
    <cellStyle name="Comma [0] 6492" xfId="46536" hidden="1"/>
    <cellStyle name="Comma [0] 6493" xfId="17151" hidden="1"/>
    <cellStyle name="Comma [0] 6493" xfId="46564" hidden="1"/>
    <cellStyle name="Comma [0] 6494" xfId="17114" hidden="1"/>
    <cellStyle name="Comma [0] 6494" xfId="46527" hidden="1"/>
    <cellStyle name="Comma [0] 6495" xfId="17074" hidden="1"/>
    <cellStyle name="Comma [0] 6495" xfId="46487" hidden="1"/>
    <cellStyle name="Comma [0] 6496" xfId="17153" hidden="1"/>
    <cellStyle name="Comma [0] 6496" xfId="46566" hidden="1"/>
    <cellStyle name="Comma [0] 6497" xfId="17155" hidden="1"/>
    <cellStyle name="Comma [0] 6497" xfId="46568" hidden="1"/>
    <cellStyle name="Comma [0] 6498" xfId="16756" hidden="1"/>
    <cellStyle name="Comma [0] 6498" xfId="46169" hidden="1"/>
    <cellStyle name="Comma [0] 6499" xfId="16753" hidden="1"/>
    <cellStyle name="Comma [0] 6499" xfId="46166" hidden="1"/>
    <cellStyle name="Comma [0] 65" xfId="2338" hidden="1"/>
    <cellStyle name="Comma [0] 65" xfId="31761" hidden="1"/>
    <cellStyle name="Comma [0] 650" xfId="3143" hidden="1"/>
    <cellStyle name="Comma [0] 650" xfId="32566" hidden="1"/>
    <cellStyle name="Comma [0] 6500" xfId="17161" hidden="1"/>
    <cellStyle name="Comma [0] 6500" xfId="46574" hidden="1"/>
    <cellStyle name="Comma [0] 6501" xfId="17167" hidden="1"/>
    <cellStyle name="Comma [0] 6501" xfId="46580" hidden="1"/>
    <cellStyle name="Comma [0] 6502" xfId="17169" hidden="1"/>
    <cellStyle name="Comma [0] 6502" xfId="46582" hidden="1"/>
    <cellStyle name="Comma [0] 6503" xfId="17160" hidden="1"/>
    <cellStyle name="Comma [0] 6503" xfId="46573" hidden="1"/>
    <cellStyle name="Comma [0] 6504" xfId="17165" hidden="1"/>
    <cellStyle name="Comma [0] 6504" xfId="46578" hidden="1"/>
    <cellStyle name="Comma [0] 6505" xfId="17171" hidden="1"/>
    <cellStyle name="Comma [0] 6505" xfId="46584" hidden="1"/>
    <cellStyle name="Comma [0] 6506" xfId="17173" hidden="1"/>
    <cellStyle name="Comma [0] 6506" xfId="46586" hidden="1"/>
    <cellStyle name="Comma [0] 6507" xfId="16779" hidden="1"/>
    <cellStyle name="Comma [0] 6507" xfId="46192" hidden="1"/>
    <cellStyle name="Comma [0] 6508" xfId="16781" hidden="1"/>
    <cellStyle name="Comma [0] 6508" xfId="46194" hidden="1"/>
    <cellStyle name="Comma [0] 6509" xfId="17184" hidden="1"/>
    <cellStyle name="Comma [0] 6509" xfId="46597" hidden="1"/>
    <cellStyle name="Comma [0] 651" xfId="3470" hidden="1"/>
    <cellStyle name="Comma [0] 651" xfId="32893" hidden="1"/>
    <cellStyle name="Comma [0] 6510" xfId="17193" hidden="1"/>
    <cellStyle name="Comma [0] 6510" xfId="46606" hidden="1"/>
    <cellStyle name="Comma [0] 6511" xfId="17204" hidden="1"/>
    <cellStyle name="Comma [0] 6511" xfId="46617" hidden="1"/>
    <cellStyle name="Comma [0] 6512" xfId="17210" hidden="1"/>
    <cellStyle name="Comma [0] 6512" xfId="46623" hidden="1"/>
    <cellStyle name="Comma [0] 6513" xfId="17192" hidden="1"/>
    <cellStyle name="Comma [0] 6513" xfId="46605" hidden="1"/>
    <cellStyle name="Comma [0] 6514" xfId="17202" hidden="1"/>
    <cellStyle name="Comma [0] 6514" xfId="46615" hidden="1"/>
    <cellStyle name="Comma [0] 6515" xfId="17222" hidden="1"/>
    <cellStyle name="Comma [0] 6515" xfId="46635" hidden="1"/>
    <cellStyle name="Comma [0] 6516" xfId="17224" hidden="1"/>
    <cellStyle name="Comma [0] 6516" xfId="46637" hidden="1"/>
    <cellStyle name="Comma [0] 6517" xfId="17175" hidden="1"/>
    <cellStyle name="Comma [0] 6517" xfId="46588" hidden="1"/>
    <cellStyle name="Comma [0] 6518" xfId="16761" hidden="1"/>
    <cellStyle name="Comma [0] 6518" xfId="46174" hidden="1"/>
    <cellStyle name="Comma [0] 6519" xfId="17178" hidden="1"/>
    <cellStyle name="Comma [0] 6519" xfId="46591" hidden="1"/>
    <cellStyle name="Comma [0] 652" xfId="3112" hidden="1"/>
    <cellStyle name="Comma [0] 652" xfId="32535" hidden="1"/>
    <cellStyle name="Comma [0] 6520" xfId="16766" hidden="1"/>
    <cellStyle name="Comma [0] 6520" xfId="46179" hidden="1"/>
    <cellStyle name="Comma [0] 6521" xfId="16750" hidden="1"/>
    <cellStyle name="Comma [0] 6521" xfId="46163" hidden="1"/>
    <cellStyle name="Comma [0] 6522" xfId="17229" hidden="1"/>
    <cellStyle name="Comma [0] 6522" xfId="46642" hidden="1"/>
    <cellStyle name="Comma [0] 6523" xfId="16759" hidden="1"/>
    <cellStyle name="Comma [0] 6523" xfId="46172" hidden="1"/>
    <cellStyle name="Comma [0] 6524" xfId="16780" hidden="1"/>
    <cellStyle name="Comma [0] 6524" xfId="46193" hidden="1"/>
    <cellStyle name="Comma [0] 6525" xfId="17241" hidden="1"/>
    <cellStyle name="Comma [0] 6525" xfId="46654" hidden="1"/>
    <cellStyle name="Comma [0] 6526" xfId="17243" hidden="1"/>
    <cellStyle name="Comma [0] 6526" xfId="46656" hidden="1"/>
    <cellStyle name="Comma [0] 6527" xfId="17232" hidden="1"/>
    <cellStyle name="Comma [0] 6527" xfId="46645" hidden="1"/>
    <cellStyle name="Comma [0] 6528" xfId="17240" hidden="1"/>
    <cellStyle name="Comma [0] 6528" xfId="46653" hidden="1"/>
    <cellStyle name="Comma [0] 6529" xfId="16763" hidden="1"/>
    <cellStyle name="Comma [0] 6529" xfId="46176" hidden="1"/>
    <cellStyle name="Comma [0] 653" xfId="3146" hidden="1"/>
    <cellStyle name="Comma [0] 653" xfId="32569" hidden="1"/>
    <cellStyle name="Comma [0] 6530" xfId="17226" hidden="1"/>
    <cellStyle name="Comma [0] 6530" xfId="46639" hidden="1"/>
    <cellStyle name="Comma [0] 6531" xfId="17259" hidden="1"/>
    <cellStyle name="Comma [0] 6531" xfId="46672" hidden="1"/>
    <cellStyle name="Comma [0] 6532" xfId="17267" hidden="1"/>
    <cellStyle name="Comma [0] 6532" xfId="46680" hidden="1"/>
    <cellStyle name="Comma [0] 6533" xfId="17176" hidden="1"/>
    <cellStyle name="Comma [0] 6533" xfId="46589" hidden="1"/>
    <cellStyle name="Comma [0] 6534" xfId="17255" hidden="1"/>
    <cellStyle name="Comma [0] 6534" xfId="46668" hidden="1"/>
    <cellStyle name="Comma [0] 6535" xfId="17276" hidden="1"/>
    <cellStyle name="Comma [0] 6535" xfId="46689" hidden="1"/>
    <cellStyle name="Comma [0] 6536" xfId="17278" hidden="1"/>
    <cellStyle name="Comma [0] 6536" xfId="46691" hidden="1"/>
    <cellStyle name="Comma [0] 6537" xfId="17237" hidden="1"/>
    <cellStyle name="Comma [0] 6537" xfId="46650" hidden="1"/>
    <cellStyle name="Comma [0] 6538" xfId="17182" hidden="1"/>
    <cellStyle name="Comma [0] 6538" xfId="46595" hidden="1"/>
    <cellStyle name="Comma [0] 6539" xfId="17235" hidden="1"/>
    <cellStyle name="Comma [0] 6539" xfId="46648" hidden="1"/>
    <cellStyle name="Comma [0] 654" xfId="3482" hidden="1"/>
    <cellStyle name="Comma [0] 654" xfId="32905" hidden="1"/>
    <cellStyle name="Comma [0] 6540" xfId="17219" hidden="1"/>
    <cellStyle name="Comma [0] 6540" xfId="46632" hidden="1"/>
    <cellStyle name="Comma [0] 6541" xfId="17215" hidden="1"/>
    <cellStyle name="Comma [0] 6541" xfId="46628" hidden="1"/>
    <cellStyle name="Comma [0] 6542" xfId="17286" hidden="1"/>
    <cellStyle name="Comma [0] 6542" xfId="46699" hidden="1"/>
    <cellStyle name="Comma [0] 6543" xfId="17158" hidden="1"/>
    <cellStyle name="Comma [0] 6543" xfId="46571" hidden="1"/>
    <cellStyle name="Comma [0] 6544" xfId="16729" hidden="1"/>
    <cellStyle name="Comma [0] 6544" xfId="46142" hidden="1"/>
    <cellStyle name="Comma [0] 6545" xfId="17294" hidden="1"/>
    <cellStyle name="Comma [0] 6545" xfId="46707" hidden="1"/>
    <cellStyle name="Comma [0] 6546" xfId="17296" hidden="1"/>
    <cellStyle name="Comma [0] 6546" xfId="46709" hidden="1"/>
    <cellStyle name="Comma [0] 6547" xfId="17245" hidden="1"/>
    <cellStyle name="Comma [0] 6547" xfId="46658" hidden="1"/>
    <cellStyle name="Comma [0] 6548" xfId="17221" hidden="1"/>
    <cellStyle name="Comma [0] 6548" xfId="46634" hidden="1"/>
    <cellStyle name="Comma [0] 6549" xfId="17256" hidden="1"/>
    <cellStyle name="Comma [0] 6549" xfId="46669" hidden="1"/>
    <cellStyle name="Comma [0] 655" xfId="3484" hidden="1"/>
    <cellStyle name="Comma [0] 655" xfId="32907" hidden="1"/>
    <cellStyle name="Comma [0] 6550" xfId="17188" hidden="1"/>
    <cellStyle name="Comma [0] 6550" xfId="46601" hidden="1"/>
    <cellStyle name="Comma [0] 6551" xfId="17258" hidden="1"/>
    <cellStyle name="Comma [0] 6551" xfId="46671" hidden="1"/>
    <cellStyle name="Comma [0] 6552" xfId="17303" hidden="1"/>
    <cellStyle name="Comma [0] 6552" xfId="46716" hidden="1"/>
    <cellStyle name="Comma [0] 6553" xfId="17246" hidden="1"/>
    <cellStyle name="Comma [0] 6553" xfId="46659" hidden="1"/>
    <cellStyle name="Comma [0] 6554" xfId="17203" hidden="1"/>
    <cellStyle name="Comma [0] 6554" xfId="46616" hidden="1"/>
    <cellStyle name="Comma [0] 6555" xfId="17309" hidden="1"/>
    <cellStyle name="Comma [0] 6555" xfId="46722" hidden="1"/>
    <cellStyle name="Comma [0] 6556" xfId="17311" hidden="1"/>
    <cellStyle name="Comma [0] 6556" xfId="46724" hidden="1"/>
    <cellStyle name="Comma [0] 6557" xfId="17264" hidden="1"/>
    <cellStyle name="Comma [0] 6557" xfId="46677" hidden="1"/>
    <cellStyle name="Comma [0] 6558" xfId="17270" hidden="1"/>
    <cellStyle name="Comma [0] 6558" xfId="46683" hidden="1"/>
    <cellStyle name="Comma [0] 6559" xfId="17157" hidden="1"/>
    <cellStyle name="Comma [0] 6559" xfId="46570" hidden="1"/>
    <cellStyle name="Comma [0] 656" xfId="3473" hidden="1"/>
    <cellStyle name="Comma [0] 656" xfId="32896" hidden="1"/>
    <cellStyle name="Comma [0] 6560" xfId="17220" hidden="1"/>
    <cellStyle name="Comma [0] 6560" xfId="46633" hidden="1"/>
    <cellStyle name="Comma [0] 6561" xfId="17228" hidden="1"/>
    <cellStyle name="Comma [0] 6561" xfId="46641" hidden="1"/>
    <cellStyle name="Comma [0] 6562" xfId="17317" hidden="1"/>
    <cellStyle name="Comma [0] 6562" xfId="46730" hidden="1"/>
    <cellStyle name="Comma [0] 6563" xfId="17231" hidden="1"/>
    <cellStyle name="Comma [0] 6563" xfId="46644" hidden="1"/>
    <cellStyle name="Comma [0] 6564" xfId="17191" hidden="1"/>
    <cellStyle name="Comma [0] 6564" xfId="46604" hidden="1"/>
    <cellStyle name="Comma [0] 6565" xfId="17322" hidden="1"/>
    <cellStyle name="Comma [0] 6565" xfId="46735" hidden="1"/>
    <cellStyle name="Comma [0] 6566" xfId="17324" hidden="1"/>
    <cellStyle name="Comma [0] 6566" xfId="46737" hidden="1"/>
    <cellStyle name="Comma [0] 6567" xfId="17283" hidden="1"/>
    <cellStyle name="Comma [0] 6567" xfId="46696" hidden="1"/>
    <cellStyle name="Comma [0] 6568" xfId="17289" hidden="1"/>
    <cellStyle name="Comma [0] 6568" xfId="46702" hidden="1"/>
    <cellStyle name="Comma [0] 6569" xfId="17190" hidden="1"/>
    <cellStyle name="Comma [0] 6569" xfId="46603" hidden="1"/>
    <cellStyle name="Comma [0] 657" xfId="3481" hidden="1"/>
    <cellStyle name="Comma [0] 657" xfId="32904" hidden="1"/>
    <cellStyle name="Comma [0] 6570" xfId="17271" hidden="1"/>
    <cellStyle name="Comma [0] 6570" xfId="46684" hidden="1"/>
    <cellStyle name="Comma [0] 6571" xfId="17250" hidden="1"/>
    <cellStyle name="Comma [0] 6571" xfId="46663" hidden="1"/>
    <cellStyle name="Comma [0] 6572" xfId="17328" hidden="1"/>
    <cellStyle name="Comma [0] 6572" xfId="46741" hidden="1"/>
    <cellStyle name="Comma [0] 6573" xfId="17269" hidden="1"/>
    <cellStyle name="Comma [0] 6573" xfId="46682" hidden="1"/>
    <cellStyle name="Comma [0] 6574" xfId="17207" hidden="1"/>
    <cellStyle name="Comma [0] 6574" xfId="46620" hidden="1"/>
    <cellStyle name="Comma [0] 6575" xfId="17335" hidden="1"/>
    <cellStyle name="Comma [0] 6575" xfId="46748" hidden="1"/>
    <cellStyle name="Comma [0] 6576" xfId="17337" hidden="1"/>
    <cellStyle name="Comma [0] 6576" xfId="46750" hidden="1"/>
    <cellStyle name="Comma [0] 6577" xfId="17301" hidden="1"/>
    <cellStyle name="Comma [0] 6577" xfId="46714" hidden="1"/>
    <cellStyle name="Comma [0] 6578" xfId="17306" hidden="1"/>
    <cellStyle name="Comma [0] 6578" xfId="46719" hidden="1"/>
    <cellStyle name="Comma [0] 6579" xfId="16760" hidden="1"/>
    <cellStyle name="Comma [0] 6579" xfId="46173" hidden="1"/>
    <cellStyle name="Comma [0] 658" xfId="3108" hidden="1"/>
    <cellStyle name="Comma [0] 658" xfId="32531" hidden="1"/>
    <cellStyle name="Comma [0] 6580" xfId="17290" hidden="1"/>
    <cellStyle name="Comma [0] 6580" xfId="46703" hidden="1"/>
    <cellStyle name="Comma [0] 6581" xfId="17195" hidden="1"/>
    <cellStyle name="Comma [0] 6581" xfId="46608" hidden="1"/>
    <cellStyle name="Comma [0] 6582" xfId="17341" hidden="1"/>
    <cellStyle name="Comma [0] 6582" xfId="46754" hidden="1"/>
    <cellStyle name="Comma [0] 6583" xfId="17288" hidden="1"/>
    <cellStyle name="Comma [0] 6583" xfId="46701" hidden="1"/>
    <cellStyle name="Comma [0] 6584" xfId="17227" hidden="1"/>
    <cellStyle name="Comma [0] 6584" xfId="46640" hidden="1"/>
    <cellStyle name="Comma [0] 6585" xfId="17345" hidden="1"/>
    <cellStyle name="Comma [0] 6585" xfId="46758" hidden="1"/>
    <cellStyle name="Comma [0] 6586" xfId="17347" hidden="1"/>
    <cellStyle name="Comma [0] 6586" xfId="46760" hidden="1"/>
    <cellStyle name="Comma [0] 6587" xfId="17315" hidden="1"/>
    <cellStyle name="Comma [0] 6587" xfId="46728" hidden="1"/>
    <cellStyle name="Comma [0] 6588" xfId="17319" hidden="1"/>
    <cellStyle name="Comma [0] 6588" xfId="46732" hidden="1"/>
    <cellStyle name="Comma [0] 6589" xfId="17209" hidden="1"/>
    <cellStyle name="Comma [0] 6589" xfId="46622" hidden="1"/>
    <cellStyle name="Comma [0] 659" xfId="3467" hidden="1"/>
    <cellStyle name="Comma [0] 659" xfId="32890" hidden="1"/>
    <cellStyle name="Comma [0] 6590" xfId="17307" hidden="1"/>
    <cellStyle name="Comma [0] 6590" xfId="46720" hidden="1"/>
    <cellStyle name="Comma [0] 6591" xfId="17199" hidden="1"/>
    <cellStyle name="Comma [0] 6591" xfId="46612" hidden="1"/>
    <cellStyle name="Comma [0] 6592" xfId="17351" hidden="1"/>
    <cellStyle name="Comma [0] 6592" xfId="46764" hidden="1"/>
    <cellStyle name="Comma [0] 6593" xfId="17305" hidden="1"/>
    <cellStyle name="Comma [0] 6593" xfId="46718" hidden="1"/>
    <cellStyle name="Comma [0] 6594" xfId="17274" hidden="1"/>
    <cellStyle name="Comma [0] 6594" xfId="46687" hidden="1"/>
    <cellStyle name="Comma [0] 6595" xfId="17355" hidden="1"/>
    <cellStyle name="Comma [0] 6595" xfId="46768" hidden="1"/>
    <cellStyle name="Comma [0] 6596" xfId="17357" hidden="1"/>
    <cellStyle name="Comma [0] 6596" xfId="46770" hidden="1"/>
    <cellStyle name="Comma [0] 6597" xfId="17343" hidden="1"/>
    <cellStyle name="Comma [0] 6597" xfId="46756" hidden="1"/>
    <cellStyle name="Comma [0] 6598" xfId="17330" hidden="1"/>
    <cellStyle name="Comma [0] 6598" xfId="46743" hidden="1"/>
    <cellStyle name="Comma [0] 6599" xfId="17354" hidden="1"/>
    <cellStyle name="Comma [0] 6599" xfId="46767" hidden="1"/>
    <cellStyle name="Comma [0] 66" xfId="2346" hidden="1"/>
    <cellStyle name="Comma [0] 66" xfId="31769" hidden="1"/>
    <cellStyle name="Comma [0] 660" xfId="3500" hidden="1"/>
    <cellStyle name="Comma [0] 660" xfId="32923" hidden="1"/>
    <cellStyle name="Comma [0] 6600" xfId="17320" hidden="1"/>
    <cellStyle name="Comma [0] 6600" xfId="46733" hidden="1"/>
    <cellStyle name="Comma [0] 6601" xfId="17292" hidden="1"/>
    <cellStyle name="Comma [0] 6601" xfId="46705" hidden="1"/>
    <cellStyle name="Comma [0] 6602" xfId="17359" hidden="1"/>
    <cellStyle name="Comma [0] 6602" xfId="46772" hidden="1"/>
    <cellStyle name="Comma [0] 6603" xfId="17316" hidden="1"/>
    <cellStyle name="Comma [0] 6603" xfId="46729" hidden="1"/>
    <cellStyle name="Comma [0] 6604" xfId="17350" hidden="1"/>
    <cellStyle name="Comma [0] 6604" xfId="46763" hidden="1"/>
    <cellStyle name="Comma [0] 6605" xfId="17363" hidden="1"/>
    <cellStyle name="Comma [0] 6605" xfId="46776" hidden="1"/>
    <cellStyle name="Comma [0] 6606" xfId="17365" hidden="1"/>
    <cellStyle name="Comma [0] 6606" xfId="46778" hidden="1"/>
    <cellStyle name="Comma [0] 6607" xfId="17233" hidden="1"/>
    <cellStyle name="Comma [0] 6607" xfId="46646" hidden="1"/>
    <cellStyle name="Comma [0] 6608" xfId="17353" hidden="1"/>
    <cellStyle name="Comma [0] 6608" xfId="46766" hidden="1"/>
    <cellStyle name="Comma [0] 6609" xfId="17293" hidden="1"/>
    <cellStyle name="Comma [0] 6609" xfId="46706" hidden="1"/>
    <cellStyle name="Comma [0] 661" xfId="3508" hidden="1"/>
    <cellStyle name="Comma [0] 661" xfId="32931" hidden="1"/>
    <cellStyle name="Comma [0] 6610" xfId="17327" hidden="1"/>
    <cellStyle name="Comma [0] 6610" xfId="46740" hidden="1"/>
    <cellStyle name="Comma [0] 6611" xfId="17340" hidden="1"/>
    <cellStyle name="Comma [0] 6611" xfId="46753" hidden="1"/>
    <cellStyle name="Comma [0] 6612" xfId="17368" hidden="1"/>
    <cellStyle name="Comma [0] 6612" xfId="46781" hidden="1"/>
    <cellStyle name="Comma [0] 6613" xfId="17331" hidden="1"/>
    <cellStyle name="Comma [0] 6613" xfId="46744" hidden="1"/>
    <cellStyle name="Comma [0] 6614" xfId="17291" hidden="1"/>
    <cellStyle name="Comma [0] 6614" xfId="46704" hidden="1"/>
    <cellStyle name="Comma [0] 6615" xfId="17370" hidden="1"/>
    <cellStyle name="Comma [0] 6615" xfId="46783" hidden="1"/>
    <cellStyle name="Comma [0] 6616" xfId="17372" hidden="1"/>
    <cellStyle name="Comma [0] 6616" xfId="46785" hidden="1"/>
    <cellStyle name="Comma [0] 6617" xfId="16797" hidden="1"/>
    <cellStyle name="Comma [0] 6617" xfId="46210" hidden="1"/>
    <cellStyle name="Comma [0] 6618" xfId="16770" hidden="1"/>
    <cellStyle name="Comma [0] 6618" xfId="46183" hidden="1"/>
    <cellStyle name="Comma [0] 6619" xfId="17378" hidden="1"/>
    <cellStyle name="Comma [0] 6619" xfId="46791" hidden="1"/>
    <cellStyle name="Comma [0] 662" xfId="3417" hidden="1"/>
    <cellStyle name="Comma [0] 662" xfId="32840" hidden="1"/>
    <cellStyle name="Comma [0] 6620" xfId="17384" hidden="1"/>
    <cellStyle name="Comma [0] 6620" xfId="46797" hidden="1"/>
    <cellStyle name="Comma [0] 6621" xfId="17386" hidden="1"/>
    <cellStyle name="Comma [0] 6621" xfId="46799" hidden="1"/>
    <cellStyle name="Comma [0] 6622" xfId="17377" hidden="1"/>
    <cellStyle name="Comma [0] 6622" xfId="46790" hidden="1"/>
    <cellStyle name="Comma [0] 6623" xfId="17382" hidden="1"/>
    <cellStyle name="Comma [0] 6623" xfId="46795" hidden="1"/>
    <cellStyle name="Comma [0] 6624" xfId="17388" hidden="1"/>
    <cellStyle name="Comma [0] 6624" xfId="46801" hidden="1"/>
    <cellStyle name="Comma [0] 6625" xfId="17390" hidden="1"/>
    <cellStyle name="Comma [0] 6625" xfId="46803" hidden="1"/>
    <cellStyle name="Comma [0] 6626" xfId="16771" hidden="1"/>
    <cellStyle name="Comma [0] 6626" xfId="46184" hidden="1"/>
    <cellStyle name="Comma [0] 6627" xfId="16749" hidden="1"/>
    <cellStyle name="Comma [0] 6627" xfId="46162" hidden="1"/>
    <cellStyle name="Comma [0] 6628" xfId="17401" hidden="1"/>
    <cellStyle name="Comma [0] 6628" xfId="46814" hidden="1"/>
    <cellStyle name="Comma [0] 6629" xfId="17410" hidden="1"/>
    <cellStyle name="Comma [0] 6629" xfId="46823" hidden="1"/>
    <cellStyle name="Comma [0] 663" xfId="3496" hidden="1"/>
    <cellStyle name="Comma [0] 663" xfId="32919" hidden="1"/>
    <cellStyle name="Comma [0] 6630" xfId="17421" hidden="1"/>
    <cellStyle name="Comma [0] 6630" xfId="46834" hidden="1"/>
    <cellStyle name="Comma [0] 6631" xfId="17427" hidden="1"/>
    <cellStyle name="Comma [0] 6631" xfId="46840" hidden="1"/>
    <cellStyle name="Comma [0] 6632" xfId="17409" hidden="1"/>
    <cellStyle name="Comma [0] 6632" xfId="46822" hidden="1"/>
    <cellStyle name="Comma [0] 6633" xfId="17419" hidden="1"/>
    <cellStyle name="Comma [0] 6633" xfId="46832" hidden="1"/>
    <cellStyle name="Comma [0] 6634" xfId="17439" hidden="1"/>
    <cellStyle name="Comma [0] 6634" xfId="46852" hidden="1"/>
    <cellStyle name="Comma [0] 6635" xfId="17441" hidden="1"/>
    <cellStyle name="Comma [0] 6635" xfId="46854" hidden="1"/>
    <cellStyle name="Comma [0] 6636" xfId="17392" hidden="1"/>
    <cellStyle name="Comma [0] 6636" xfId="46805" hidden="1"/>
    <cellStyle name="Comma [0] 6637" xfId="16737" hidden="1"/>
    <cellStyle name="Comma [0] 6637" xfId="46150" hidden="1"/>
    <cellStyle name="Comma [0] 6638" xfId="17395" hidden="1"/>
    <cellStyle name="Comma [0] 6638" xfId="46808" hidden="1"/>
    <cellStyle name="Comma [0] 6639" xfId="16748" hidden="1"/>
    <cellStyle name="Comma [0] 6639" xfId="46161" hidden="1"/>
    <cellStyle name="Comma [0] 664" xfId="3517" hidden="1"/>
    <cellStyle name="Comma [0] 664" xfId="32940" hidden="1"/>
    <cellStyle name="Comma [0] 6640" xfId="16747" hidden="1"/>
    <cellStyle name="Comma [0] 6640" xfId="46160" hidden="1"/>
    <cellStyle name="Comma [0] 6641" xfId="17446" hidden="1"/>
    <cellStyle name="Comma [0] 6641" xfId="46859" hidden="1"/>
    <cellStyle name="Comma [0] 6642" xfId="16804" hidden="1"/>
    <cellStyle name="Comma [0] 6642" xfId="46217" hidden="1"/>
    <cellStyle name="Comma [0] 6643" xfId="16935" hidden="1"/>
    <cellStyle name="Comma [0] 6643" xfId="46348" hidden="1"/>
    <cellStyle name="Comma [0] 6644" xfId="17458" hidden="1"/>
    <cellStyle name="Comma [0] 6644" xfId="46871" hidden="1"/>
    <cellStyle name="Comma [0] 6645" xfId="17460" hidden="1"/>
    <cellStyle name="Comma [0] 6645" xfId="46873" hidden="1"/>
    <cellStyle name="Comma [0] 6646" xfId="17449" hidden="1"/>
    <cellStyle name="Comma [0] 6646" xfId="46862" hidden="1"/>
    <cellStyle name="Comma [0] 6647" xfId="17457" hidden="1"/>
    <cellStyle name="Comma [0] 6647" xfId="46870" hidden="1"/>
    <cellStyle name="Comma [0] 6648" xfId="16944" hidden="1"/>
    <cellStyle name="Comma [0] 6648" xfId="46357" hidden="1"/>
    <cellStyle name="Comma [0] 6649" xfId="17443" hidden="1"/>
    <cellStyle name="Comma [0] 6649" xfId="46856" hidden="1"/>
    <cellStyle name="Comma [0] 665" xfId="3519" hidden="1"/>
    <cellStyle name="Comma [0] 665" xfId="32942" hidden="1"/>
    <cellStyle name="Comma [0] 6650" xfId="17476" hidden="1"/>
    <cellStyle name="Comma [0] 6650" xfId="46889" hidden="1"/>
    <cellStyle name="Comma [0] 6651" xfId="17484" hidden="1"/>
    <cellStyle name="Comma [0] 6651" xfId="46897" hidden="1"/>
    <cellStyle name="Comma [0] 6652" xfId="17393" hidden="1"/>
    <cellStyle name="Comma [0] 6652" xfId="46806" hidden="1"/>
    <cellStyle name="Comma [0] 6653" xfId="17472" hidden="1"/>
    <cellStyle name="Comma [0] 6653" xfId="46885" hidden="1"/>
    <cellStyle name="Comma [0] 6654" xfId="17493" hidden="1"/>
    <cellStyle name="Comma [0] 6654" xfId="46906" hidden="1"/>
    <cellStyle name="Comma [0] 6655" xfId="17495" hidden="1"/>
    <cellStyle name="Comma [0] 6655" xfId="46908" hidden="1"/>
    <cellStyle name="Comma [0] 6656" xfId="17454" hidden="1"/>
    <cellStyle name="Comma [0] 6656" xfId="46867" hidden="1"/>
    <cellStyle name="Comma [0] 6657" xfId="17399" hidden="1"/>
    <cellStyle name="Comma [0] 6657" xfId="46812" hidden="1"/>
    <cellStyle name="Comma [0] 6658" xfId="17452" hidden="1"/>
    <cellStyle name="Comma [0] 6658" xfId="46865" hidden="1"/>
    <cellStyle name="Comma [0] 6659" xfId="17436" hidden="1"/>
    <cellStyle name="Comma [0] 6659" xfId="46849" hidden="1"/>
    <cellStyle name="Comma [0] 666" xfId="3478" hidden="1"/>
    <cellStyle name="Comma [0] 666" xfId="32901" hidden="1"/>
    <cellStyle name="Comma [0] 6660" xfId="17432" hidden="1"/>
    <cellStyle name="Comma [0] 6660" xfId="46845" hidden="1"/>
    <cellStyle name="Comma [0] 6661" xfId="17503" hidden="1"/>
    <cellStyle name="Comma [0] 6661" xfId="46916" hidden="1"/>
    <cellStyle name="Comma [0] 6662" xfId="17375" hidden="1"/>
    <cellStyle name="Comma [0] 6662" xfId="46788" hidden="1"/>
    <cellStyle name="Comma [0] 6663" xfId="16772" hidden="1"/>
    <cellStyle name="Comma [0] 6663" xfId="46185" hidden="1"/>
    <cellStyle name="Comma [0] 6664" xfId="17511" hidden="1"/>
    <cellStyle name="Comma [0] 6664" xfId="46924" hidden="1"/>
    <cellStyle name="Comma [0] 6665" xfId="17513" hidden="1"/>
    <cellStyle name="Comma [0] 6665" xfId="46926" hidden="1"/>
    <cellStyle name="Comma [0] 6666" xfId="17462" hidden="1"/>
    <cellStyle name="Comma [0] 6666" xfId="46875" hidden="1"/>
    <cellStyle name="Comma [0] 6667" xfId="17438" hidden="1"/>
    <cellStyle name="Comma [0] 6667" xfId="46851" hidden="1"/>
    <cellStyle name="Comma [0] 6668" xfId="17473" hidden="1"/>
    <cellStyle name="Comma [0] 6668" xfId="46886" hidden="1"/>
    <cellStyle name="Comma [0] 6669" xfId="17405" hidden="1"/>
    <cellStyle name="Comma [0] 6669" xfId="46818" hidden="1"/>
    <cellStyle name="Comma [0] 667" xfId="3423" hidden="1"/>
    <cellStyle name="Comma [0] 667" xfId="32846" hidden="1"/>
    <cellStyle name="Comma [0] 6670" xfId="17475" hidden="1"/>
    <cellStyle name="Comma [0] 6670" xfId="46888" hidden="1"/>
    <cellStyle name="Comma [0] 6671" xfId="17520" hidden="1"/>
    <cellStyle name="Comma [0] 6671" xfId="46933" hidden="1"/>
    <cellStyle name="Comma [0] 6672" xfId="17463" hidden="1"/>
    <cellStyle name="Comma [0] 6672" xfId="46876" hidden="1"/>
    <cellStyle name="Comma [0] 6673" xfId="17420" hidden="1"/>
    <cellStyle name="Comma [0] 6673" xfId="46833" hidden="1"/>
    <cellStyle name="Comma [0] 6674" xfId="17526" hidden="1"/>
    <cellStyle name="Comma [0] 6674" xfId="46939" hidden="1"/>
    <cellStyle name="Comma [0] 6675" xfId="17528" hidden="1"/>
    <cellStyle name="Comma [0] 6675" xfId="46941" hidden="1"/>
    <cellStyle name="Comma [0] 6676" xfId="17481" hidden="1"/>
    <cellStyle name="Comma [0] 6676" xfId="46894" hidden="1"/>
    <cellStyle name="Comma [0] 6677" xfId="17487" hidden="1"/>
    <cellStyle name="Comma [0] 6677" xfId="46900" hidden="1"/>
    <cellStyle name="Comma [0] 6678" xfId="17374" hidden="1"/>
    <cellStyle name="Comma [0] 6678" xfId="46787" hidden="1"/>
    <cellStyle name="Comma [0] 6679" xfId="17437" hidden="1"/>
    <cellStyle name="Comma [0] 6679" xfId="46850" hidden="1"/>
    <cellStyle name="Comma [0] 668" xfId="3476" hidden="1"/>
    <cellStyle name="Comma [0] 668" xfId="32899" hidden="1"/>
    <cellStyle name="Comma [0] 6680" xfId="17445" hidden="1"/>
    <cellStyle name="Comma [0] 6680" xfId="46858" hidden="1"/>
    <cellStyle name="Comma [0] 6681" xfId="17534" hidden="1"/>
    <cellStyle name="Comma [0] 6681" xfId="46947" hidden="1"/>
    <cellStyle name="Comma [0] 6682" xfId="17448" hidden="1"/>
    <cellStyle name="Comma [0] 6682" xfId="46861" hidden="1"/>
    <cellStyle name="Comma [0] 6683" xfId="17408" hidden="1"/>
    <cellStyle name="Comma [0] 6683" xfId="46821" hidden="1"/>
    <cellStyle name="Comma [0] 6684" xfId="17539" hidden="1"/>
    <cellStyle name="Comma [0] 6684" xfId="46952" hidden="1"/>
    <cellStyle name="Comma [0] 6685" xfId="17541" hidden="1"/>
    <cellStyle name="Comma [0] 6685" xfId="46954" hidden="1"/>
    <cellStyle name="Comma [0] 6686" xfId="17500" hidden="1"/>
    <cellStyle name="Comma [0] 6686" xfId="46913" hidden="1"/>
    <cellStyle name="Comma [0] 6687" xfId="17506" hidden="1"/>
    <cellStyle name="Comma [0] 6687" xfId="46919" hidden="1"/>
    <cellStyle name="Comma [0] 6688" xfId="17407" hidden="1"/>
    <cellStyle name="Comma [0] 6688" xfId="46820" hidden="1"/>
    <cellStyle name="Comma [0] 6689" xfId="17488" hidden="1"/>
    <cellStyle name="Comma [0] 6689" xfId="46901" hidden="1"/>
    <cellStyle name="Comma [0] 669" xfId="3460" hidden="1"/>
    <cellStyle name="Comma [0] 669" xfId="32883" hidden="1"/>
    <cellStyle name="Comma [0] 6690" xfId="17467" hidden="1"/>
    <cellStyle name="Comma [0] 6690" xfId="46880" hidden="1"/>
    <cellStyle name="Comma [0] 6691" xfId="17545" hidden="1"/>
    <cellStyle name="Comma [0] 6691" xfId="46958" hidden="1"/>
    <cellStyle name="Comma [0] 6692" xfId="17486" hidden="1"/>
    <cellStyle name="Comma [0] 6692" xfId="46899" hidden="1"/>
    <cellStyle name="Comma [0] 6693" xfId="17424" hidden="1"/>
    <cellStyle name="Comma [0] 6693" xfId="46837" hidden="1"/>
    <cellStyle name="Comma [0] 6694" xfId="17552" hidden="1"/>
    <cellStyle name="Comma [0] 6694" xfId="46965" hidden="1"/>
    <cellStyle name="Comma [0] 6695" xfId="17554" hidden="1"/>
    <cellStyle name="Comma [0] 6695" xfId="46967" hidden="1"/>
    <cellStyle name="Comma [0] 6696" xfId="17518" hidden="1"/>
    <cellStyle name="Comma [0] 6696" xfId="46931" hidden="1"/>
    <cellStyle name="Comma [0] 6697" xfId="17523" hidden="1"/>
    <cellStyle name="Comma [0] 6697" xfId="46936" hidden="1"/>
    <cellStyle name="Comma [0] 6698" xfId="16953" hidden="1"/>
    <cellStyle name="Comma [0] 6698" xfId="46366" hidden="1"/>
    <cellStyle name="Comma [0] 6699" xfId="17507" hidden="1"/>
    <cellStyle name="Comma [0] 6699" xfId="46920" hidden="1"/>
    <cellStyle name="Comma [0] 67" xfId="2255" hidden="1"/>
    <cellStyle name="Comma [0] 67" xfId="31678" hidden="1"/>
    <cellStyle name="Comma [0] 670" xfId="3456" hidden="1"/>
    <cellStyle name="Comma [0] 670" xfId="32879" hidden="1"/>
    <cellStyle name="Comma [0] 6700" xfId="17412" hidden="1"/>
    <cellStyle name="Comma [0] 6700" xfId="46825" hidden="1"/>
    <cellStyle name="Comma [0] 6701" xfId="17558" hidden="1"/>
    <cellStyle name="Comma [0] 6701" xfId="46971" hidden="1"/>
    <cellStyle name="Comma [0] 6702" xfId="17505" hidden="1"/>
    <cellStyle name="Comma [0] 6702" xfId="46918" hidden="1"/>
    <cellStyle name="Comma [0] 6703" xfId="17444" hidden="1"/>
    <cellStyle name="Comma [0] 6703" xfId="46857" hidden="1"/>
    <cellStyle name="Comma [0] 6704" xfId="17562" hidden="1"/>
    <cellStyle name="Comma [0] 6704" xfId="46975" hidden="1"/>
    <cellStyle name="Comma [0] 6705" xfId="17564" hidden="1"/>
    <cellStyle name="Comma [0] 6705" xfId="46977" hidden="1"/>
    <cellStyle name="Comma [0] 6706" xfId="17532" hidden="1"/>
    <cellStyle name="Comma [0] 6706" xfId="46945" hidden="1"/>
    <cellStyle name="Comma [0] 6707" xfId="17536" hidden="1"/>
    <cellStyle name="Comma [0] 6707" xfId="46949" hidden="1"/>
    <cellStyle name="Comma [0] 6708" xfId="17426" hidden="1"/>
    <cellStyle name="Comma [0] 6708" xfId="46839" hidden="1"/>
    <cellStyle name="Comma [0] 6709" xfId="17524" hidden="1"/>
    <cellStyle name="Comma [0] 6709" xfId="46937" hidden="1"/>
    <cellStyle name="Comma [0] 671" xfId="3527" hidden="1"/>
    <cellStyle name="Comma [0] 671" xfId="32950" hidden="1"/>
    <cellStyle name="Comma [0] 6710" xfId="17416" hidden="1"/>
    <cellStyle name="Comma [0] 6710" xfId="46829" hidden="1"/>
    <cellStyle name="Comma [0] 6711" xfId="17568" hidden="1"/>
    <cellStyle name="Comma [0] 6711" xfId="46981" hidden="1"/>
    <cellStyle name="Comma [0] 6712" xfId="17522" hidden="1"/>
    <cellStyle name="Comma [0] 6712" xfId="46935" hidden="1"/>
    <cellStyle name="Comma [0] 6713" xfId="17491" hidden="1"/>
    <cellStyle name="Comma [0] 6713" xfId="46904" hidden="1"/>
    <cellStyle name="Comma [0] 6714" xfId="17572" hidden="1"/>
    <cellStyle name="Comma [0] 6714" xfId="46985" hidden="1"/>
    <cellStyle name="Comma [0] 6715" xfId="17574" hidden="1"/>
    <cellStyle name="Comma [0] 6715" xfId="46987" hidden="1"/>
    <cellStyle name="Comma [0] 6716" xfId="17560" hidden="1"/>
    <cellStyle name="Comma [0] 6716" xfId="46973" hidden="1"/>
    <cellStyle name="Comma [0] 6717" xfId="17547" hidden="1"/>
    <cellStyle name="Comma [0] 6717" xfId="46960" hidden="1"/>
    <cellStyle name="Comma [0] 6718" xfId="17571" hidden="1"/>
    <cellStyle name="Comma [0] 6718" xfId="46984" hidden="1"/>
    <cellStyle name="Comma [0] 6719" xfId="17537" hidden="1"/>
    <cellStyle name="Comma [0] 6719" xfId="46950" hidden="1"/>
    <cellStyle name="Comma [0] 672" xfId="3100" hidden="1"/>
    <cellStyle name="Comma [0] 672" xfId="32523" hidden="1"/>
    <cellStyle name="Comma [0] 6720" xfId="17509" hidden="1"/>
    <cellStyle name="Comma [0] 6720" xfId="46922" hidden="1"/>
    <cellStyle name="Comma [0] 6721" xfId="17576" hidden="1"/>
    <cellStyle name="Comma [0] 6721" xfId="46989" hidden="1"/>
    <cellStyle name="Comma [0] 6722" xfId="17533" hidden="1"/>
    <cellStyle name="Comma [0] 6722" xfId="46946" hidden="1"/>
    <cellStyle name="Comma [0] 6723" xfId="17567" hidden="1"/>
    <cellStyle name="Comma [0] 6723" xfId="46980" hidden="1"/>
    <cellStyle name="Comma [0] 6724" xfId="17580" hidden="1"/>
    <cellStyle name="Comma [0] 6724" xfId="46993" hidden="1"/>
    <cellStyle name="Comma [0] 6725" xfId="17582" hidden="1"/>
    <cellStyle name="Comma [0] 6725" xfId="46995" hidden="1"/>
    <cellStyle name="Comma [0] 6726" xfId="17450" hidden="1"/>
    <cellStyle name="Comma [0] 6726" xfId="46863" hidden="1"/>
    <cellStyle name="Comma [0] 6727" xfId="17570" hidden="1"/>
    <cellStyle name="Comma [0] 6727" xfId="46983" hidden="1"/>
    <cellStyle name="Comma [0] 6728" xfId="17510" hidden="1"/>
    <cellStyle name="Comma [0] 6728" xfId="46923" hidden="1"/>
    <cellStyle name="Comma [0] 6729" xfId="17544" hidden="1"/>
    <cellStyle name="Comma [0] 6729" xfId="46957" hidden="1"/>
    <cellStyle name="Comma [0] 673" xfId="3188" hidden="1"/>
    <cellStyle name="Comma [0] 673" xfId="32611" hidden="1"/>
    <cellStyle name="Comma [0] 6730" xfId="17557" hidden="1"/>
    <cellStyle name="Comma [0] 6730" xfId="46970" hidden="1"/>
    <cellStyle name="Comma [0] 6731" xfId="17585" hidden="1"/>
    <cellStyle name="Comma [0] 6731" xfId="46998" hidden="1"/>
    <cellStyle name="Comma [0] 6732" xfId="17548" hidden="1"/>
    <cellStyle name="Comma [0] 6732" xfId="46961" hidden="1"/>
    <cellStyle name="Comma [0] 6733" xfId="17508" hidden="1"/>
    <cellStyle name="Comma [0] 6733" xfId="46921" hidden="1"/>
    <cellStyle name="Comma [0] 6734" xfId="17587" hidden="1"/>
    <cellStyle name="Comma [0] 6734" xfId="47000" hidden="1"/>
    <cellStyle name="Comma [0] 6735" xfId="17589" hidden="1"/>
    <cellStyle name="Comma [0] 6735" xfId="47002" hidden="1"/>
    <cellStyle name="Comma [0] 6736" xfId="15997" hidden="1"/>
    <cellStyle name="Comma [0] 6736" xfId="45410" hidden="1"/>
    <cellStyle name="Comma [0] 6737" xfId="16012" hidden="1"/>
    <cellStyle name="Comma [0] 6737" xfId="45425" hidden="1"/>
    <cellStyle name="Comma [0] 6738" xfId="16016" hidden="1"/>
    <cellStyle name="Comma [0] 6738" xfId="45429" hidden="1"/>
    <cellStyle name="Comma [0] 6739" xfId="17594" hidden="1"/>
    <cellStyle name="Comma [0] 6739" xfId="47007" hidden="1"/>
    <cellStyle name="Comma [0] 674" xfId="3535" hidden="1"/>
    <cellStyle name="Comma [0] 674" xfId="32958" hidden="1"/>
    <cellStyle name="Comma [0] 6740" xfId="17596" hidden="1"/>
    <cellStyle name="Comma [0] 6740" xfId="47009" hidden="1"/>
    <cellStyle name="Comma [0] 6741" xfId="16011" hidden="1"/>
    <cellStyle name="Comma [0] 6741" xfId="45424" hidden="1"/>
    <cellStyle name="Comma [0] 6742" xfId="17592" hidden="1"/>
    <cellStyle name="Comma [0] 6742" xfId="47005" hidden="1"/>
    <cellStyle name="Comma [0] 6743" xfId="17598" hidden="1"/>
    <cellStyle name="Comma [0] 6743" xfId="47011" hidden="1"/>
    <cellStyle name="Comma [0] 6744" xfId="17600" hidden="1"/>
    <cellStyle name="Comma [0] 6744" xfId="47013" hidden="1"/>
    <cellStyle name="Comma [0] 6745" xfId="16005" hidden="1"/>
    <cellStyle name="Comma [0] 6745" xfId="45418" hidden="1"/>
    <cellStyle name="Comma [0] 6746" xfId="16726" hidden="1"/>
    <cellStyle name="Comma [0] 6746" xfId="46139" hidden="1"/>
    <cellStyle name="Comma [0] 6747" xfId="17611" hidden="1"/>
    <cellStyle name="Comma [0] 6747" xfId="47024" hidden="1"/>
    <cellStyle name="Comma [0] 6748" xfId="17620" hidden="1"/>
    <cellStyle name="Comma [0] 6748" xfId="47033" hidden="1"/>
    <cellStyle name="Comma [0] 6749" xfId="17631" hidden="1"/>
    <cellStyle name="Comma [0] 6749" xfId="47044" hidden="1"/>
    <cellStyle name="Comma [0] 675" xfId="3537" hidden="1"/>
    <cellStyle name="Comma [0] 675" xfId="32960" hidden="1"/>
    <cellStyle name="Comma [0] 6750" xfId="17637" hidden="1"/>
    <cellStyle name="Comma [0] 6750" xfId="47050" hidden="1"/>
    <cellStyle name="Comma [0] 6751" xfId="17619" hidden="1"/>
    <cellStyle name="Comma [0] 6751" xfId="47032" hidden="1"/>
    <cellStyle name="Comma [0] 6752" xfId="17629" hidden="1"/>
    <cellStyle name="Comma [0] 6752" xfId="47042" hidden="1"/>
    <cellStyle name="Comma [0] 6753" xfId="17649" hidden="1"/>
    <cellStyle name="Comma [0] 6753" xfId="47062" hidden="1"/>
    <cellStyle name="Comma [0] 6754" xfId="17651" hidden="1"/>
    <cellStyle name="Comma [0] 6754" xfId="47064" hidden="1"/>
    <cellStyle name="Comma [0] 6755" xfId="17602" hidden="1"/>
    <cellStyle name="Comma [0] 6755" xfId="47015" hidden="1"/>
    <cellStyle name="Comma [0] 6756" xfId="16031" hidden="1"/>
    <cellStyle name="Comma [0] 6756" xfId="45444" hidden="1"/>
    <cellStyle name="Comma [0] 6757" xfId="17605" hidden="1"/>
    <cellStyle name="Comma [0] 6757" xfId="47018" hidden="1"/>
    <cellStyle name="Comma [0] 6758" xfId="16002" hidden="1"/>
    <cellStyle name="Comma [0] 6758" xfId="45415" hidden="1"/>
    <cellStyle name="Comma [0] 6759" xfId="16004" hidden="1"/>
    <cellStyle name="Comma [0] 6759" xfId="45417" hidden="1"/>
    <cellStyle name="Comma [0] 676" xfId="3486" hidden="1"/>
    <cellStyle name="Comma [0] 676" xfId="32909" hidden="1"/>
    <cellStyle name="Comma [0] 6760" xfId="17656" hidden="1"/>
    <cellStyle name="Comma [0] 6760" xfId="47069" hidden="1"/>
    <cellStyle name="Comma [0] 6761" xfId="16727" hidden="1"/>
    <cellStyle name="Comma [0] 6761" xfId="46140" hidden="1"/>
    <cellStyle name="Comma [0] 6762" xfId="16141" hidden="1"/>
    <cellStyle name="Comma [0] 6762" xfId="45554" hidden="1"/>
    <cellStyle name="Comma [0] 6763" xfId="17668" hidden="1"/>
    <cellStyle name="Comma [0] 6763" xfId="47081" hidden="1"/>
    <cellStyle name="Comma [0] 6764" xfId="17670" hidden="1"/>
    <cellStyle name="Comma [0] 6764" xfId="47083" hidden="1"/>
    <cellStyle name="Comma [0] 6765" xfId="17659" hidden="1"/>
    <cellStyle name="Comma [0] 6765" xfId="47072" hidden="1"/>
    <cellStyle name="Comma [0] 6766" xfId="17667" hidden="1"/>
    <cellStyle name="Comma [0] 6766" xfId="47080" hidden="1"/>
    <cellStyle name="Comma [0] 6767" xfId="16001" hidden="1"/>
    <cellStyle name="Comma [0] 6767" xfId="45414" hidden="1"/>
    <cellStyle name="Comma [0] 6768" xfId="17653" hidden="1"/>
    <cellStyle name="Comma [0] 6768" xfId="47066" hidden="1"/>
    <cellStyle name="Comma [0] 6769" xfId="17686" hidden="1"/>
    <cellStyle name="Comma [0] 6769" xfId="47099" hidden="1"/>
    <cellStyle name="Comma [0] 677" xfId="3462" hidden="1"/>
    <cellStyle name="Comma [0] 677" xfId="32885" hidden="1"/>
    <cellStyle name="Comma [0] 6770" xfId="17694" hidden="1"/>
    <cellStyle name="Comma [0] 6770" xfId="47107" hidden="1"/>
    <cellStyle name="Comma [0] 6771" xfId="17603" hidden="1"/>
    <cellStyle name="Comma [0] 6771" xfId="47016" hidden="1"/>
    <cellStyle name="Comma [0] 6772" xfId="17682" hidden="1"/>
    <cellStyle name="Comma [0] 6772" xfId="47095" hidden="1"/>
    <cellStyle name="Comma [0] 6773" xfId="17703" hidden="1"/>
    <cellStyle name="Comma [0] 6773" xfId="47116" hidden="1"/>
    <cellStyle name="Comma [0] 6774" xfId="17705" hidden="1"/>
    <cellStyle name="Comma [0] 6774" xfId="47118" hidden="1"/>
    <cellStyle name="Comma [0] 6775" xfId="17664" hidden="1"/>
    <cellStyle name="Comma [0] 6775" xfId="47077" hidden="1"/>
    <cellStyle name="Comma [0] 6776" xfId="17609" hidden="1"/>
    <cellStyle name="Comma [0] 6776" xfId="47022" hidden="1"/>
    <cellStyle name="Comma [0] 6777" xfId="17662" hidden="1"/>
    <cellStyle name="Comma [0] 6777" xfId="47075" hidden="1"/>
    <cellStyle name="Comma [0] 6778" xfId="17646" hidden="1"/>
    <cellStyle name="Comma [0] 6778" xfId="47059" hidden="1"/>
    <cellStyle name="Comma [0] 6779" xfId="17642" hidden="1"/>
    <cellStyle name="Comma [0] 6779" xfId="47055" hidden="1"/>
    <cellStyle name="Comma [0] 678" xfId="3497" hidden="1"/>
    <cellStyle name="Comma [0] 678" xfId="32920" hidden="1"/>
    <cellStyle name="Comma [0] 6780" xfId="17713" hidden="1"/>
    <cellStyle name="Comma [0] 6780" xfId="47126" hidden="1"/>
    <cellStyle name="Comma [0] 6781" xfId="16009" hidden="1"/>
    <cellStyle name="Comma [0] 6781" xfId="45422" hidden="1"/>
    <cellStyle name="Comma [0] 6782" xfId="16014" hidden="1"/>
    <cellStyle name="Comma [0] 6782" xfId="45427" hidden="1"/>
    <cellStyle name="Comma [0] 6783" xfId="17721" hidden="1"/>
    <cellStyle name="Comma [0] 6783" xfId="47134" hidden="1"/>
    <cellStyle name="Comma [0] 6784" xfId="17723" hidden="1"/>
    <cellStyle name="Comma [0] 6784" xfId="47136" hidden="1"/>
    <cellStyle name="Comma [0] 6785" xfId="17672" hidden="1"/>
    <cellStyle name="Comma [0] 6785" xfId="47085" hidden="1"/>
    <cellStyle name="Comma [0] 6786" xfId="17648" hidden="1"/>
    <cellStyle name="Comma [0] 6786" xfId="47061" hidden="1"/>
    <cellStyle name="Comma [0] 6787" xfId="17683" hidden="1"/>
    <cellStyle name="Comma [0] 6787" xfId="47096" hidden="1"/>
    <cellStyle name="Comma [0] 6788" xfId="17615" hidden="1"/>
    <cellStyle name="Comma [0] 6788" xfId="47028" hidden="1"/>
    <cellStyle name="Comma [0] 6789" xfId="17685" hidden="1"/>
    <cellStyle name="Comma [0] 6789" xfId="47098" hidden="1"/>
    <cellStyle name="Comma [0] 679" xfId="3429" hidden="1"/>
    <cellStyle name="Comma [0] 679" xfId="32852" hidden="1"/>
    <cellStyle name="Comma [0] 6790" xfId="17730" hidden="1"/>
    <cellStyle name="Comma [0] 6790" xfId="47143" hidden="1"/>
    <cellStyle name="Comma [0] 6791" xfId="17673" hidden="1"/>
    <cellStyle name="Comma [0] 6791" xfId="47086" hidden="1"/>
    <cellStyle name="Comma [0] 6792" xfId="17630" hidden="1"/>
    <cellStyle name="Comma [0] 6792" xfId="47043" hidden="1"/>
    <cellStyle name="Comma [0] 6793" xfId="17736" hidden="1"/>
    <cellStyle name="Comma [0] 6793" xfId="47149" hidden="1"/>
    <cellStyle name="Comma [0] 6794" xfId="17738" hidden="1"/>
    <cellStyle name="Comma [0] 6794" xfId="47151" hidden="1"/>
    <cellStyle name="Comma [0] 6795" xfId="17691" hidden="1"/>
    <cellStyle name="Comma [0] 6795" xfId="47104" hidden="1"/>
    <cellStyle name="Comma [0] 6796" xfId="17697" hidden="1"/>
    <cellStyle name="Comma [0] 6796" xfId="47110" hidden="1"/>
    <cellStyle name="Comma [0] 6797" xfId="16007" hidden="1"/>
    <cellStyle name="Comma [0] 6797" xfId="45420" hidden="1"/>
    <cellStyle name="Comma [0] 6798" xfId="17647" hidden="1"/>
    <cellStyle name="Comma [0] 6798" xfId="47060" hidden="1"/>
    <cellStyle name="Comma [0] 6799" xfId="17655" hidden="1"/>
    <cellStyle name="Comma [0] 6799" xfId="47068" hidden="1"/>
    <cellStyle name="Comma [0] 68" xfId="2334" hidden="1"/>
    <cellStyle name="Comma [0] 68" xfId="31757" hidden="1"/>
    <cellStyle name="Comma [0] 680" xfId="3499" hidden="1"/>
    <cellStyle name="Comma [0] 680" xfId="32922" hidden="1"/>
    <cellStyle name="Comma [0] 6800" xfId="17744" hidden="1"/>
    <cellStyle name="Comma [0] 6800" xfId="47157" hidden="1"/>
    <cellStyle name="Comma [0] 6801" xfId="17658" hidden="1"/>
    <cellStyle name="Comma [0] 6801" xfId="47071" hidden="1"/>
    <cellStyle name="Comma [0] 6802" xfId="17618" hidden="1"/>
    <cellStyle name="Comma [0] 6802" xfId="47031" hidden="1"/>
    <cellStyle name="Comma [0] 6803" xfId="17749" hidden="1"/>
    <cellStyle name="Comma [0] 6803" xfId="47162" hidden="1"/>
    <cellStyle name="Comma [0] 6804" xfId="17751" hidden="1"/>
    <cellStyle name="Comma [0] 6804" xfId="47164" hidden="1"/>
    <cellStyle name="Comma [0] 6805" xfId="17710" hidden="1"/>
    <cellStyle name="Comma [0] 6805" xfId="47123" hidden="1"/>
    <cellStyle name="Comma [0] 6806" xfId="17716" hidden="1"/>
    <cellStyle name="Comma [0] 6806" xfId="47129" hidden="1"/>
    <cellStyle name="Comma [0] 6807" xfId="17617" hidden="1"/>
    <cellStyle name="Comma [0] 6807" xfId="47030" hidden="1"/>
    <cellStyle name="Comma [0] 6808" xfId="17698" hidden="1"/>
    <cellStyle name="Comma [0] 6808" xfId="47111" hidden="1"/>
    <cellStyle name="Comma [0] 6809" xfId="17677" hidden="1"/>
    <cellStyle name="Comma [0] 6809" xfId="47090" hidden="1"/>
    <cellStyle name="Comma [0] 681" xfId="3544" hidden="1"/>
    <cellStyle name="Comma [0] 681" xfId="32967" hidden="1"/>
    <cellStyle name="Comma [0] 6810" xfId="17755" hidden="1"/>
    <cellStyle name="Comma [0] 6810" xfId="47168" hidden="1"/>
    <cellStyle name="Comma [0] 6811" xfId="17696" hidden="1"/>
    <cellStyle name="Comma [0] 6811" xfId="47109" hidden="1"/>
    <cellStyle name="Comma [0] 6812" xfId="17634" hidden="1"/>
    <cellStyle name="Comma [0] 6812" xfId="47047" hidden="1"/>
    <cellStyle name="Comma [0] 6813" xfId="17762" hidden="1"/>
    <cellStyle name="Comma [0] 6813" xfId="47175" hidden="1"/>
    <cellStyle name="Comma [0] 6814" xfId="17764" hidden="1"/>
    <cellStyle name="Comma [0] 6814" xfId="47177" hidden="1"/>
    <cellStyle name="Comma [0] 6815" xfId="17728" hidden="1"/>
    <cellStyle name="Comma [0] 6815" xfId="47141" hidden="1"/>
    <cellStyle name="Comma [0] 6816" xfId="17733" hidden="1"/>
    <cellStyle name="Comma [0] 6816" xfId="47146" hidden="1"/>
    <cellStyle name="Comma [0] 6817" xfId="15999" hidden="1"/>
    <cellStyle name="Comma [0] 6817" xfId="45412" hidden="1"/>
    <cellStyle name="Comma [0] 6818" xfId="17717" hidden="1"/>
    <cellStyle name="Comma [0] 6818" xfId="47130" hidden="1"/>
    <cellStyle name="Comma [0] 6819" xfId="17622" hidden="1"/>
    <cellStyle name="Comma [0] 6819" xfId="47035" hidden="1"/>
    <cellStyle name="Comma [0] 682" xfId="3487" hidden="1"/>
    <cellStyle name="Comma [0] 682" xfId="32910" hidden="1"/>
    <cellStyle name="Comma [0] 6820" xfId="17768" hidden="1"/>
    <cellStyle name="Comma [0] 6820" xfId="47181" hidden="1"/>
    <cellStyle name="Comma [0] 6821" xfId="17715" hidden="1"/>
    <cellStyle name="Comma [0] 6821" xfId="47128" hidden="1"/>
    <cellStyle name="Comma [0] 6822" xfId="17654" hidden="1"/>
    <cellStyle name="Comma [0] 6822" xfId="47067" hidden="1"/>
    <cellStyle name="Comma [0] 6823" xfId="17772" hidden="1"/>
    <cellStyle name="Comma [0] 6823" xfId="47185" hidden="1"/>
    <cellStyle name="Comma [0] 6824" xfId="17774" hidden="1"/>
    <cellStyle name="Comma [0] 6824" xfId="47187" hidden="1"/>
    <cellStyle name="Comma [0] 6825" xfId="17742" hidden="1"/>
    <cellStyle name="Comma [0] 6825" xfId="47155" hidden="1"/>
    <cellStyle name="Comma [0] 6826" xfId="17746" hidden="1"/>
    <cellStyle name="Comma [0] 6826" xfId="47159" hidden="1"/>
    <cellStyle name="Comma [0] 6827" xfId="17636" hidden="1"/>
    <cellStyle name="Comma [0] 6827" xfId="47049" hidden="1"/>
    <cellStyle name="Comma [0] 6828" xfId="17734" hidden="1"/>
    <cellStyle name="Comma [0] 6828" xfId="47147" hidden="1"/>
    <cellStyle name="Comma [0] 6829" xfId="17626" hidden="1"/>
    <cellStyle name="Comma [0] 6829" xfId="47039" hidden="1"/>
    <cellStyle name="Comma [0] 683" xfId="3444" hidden="1"/>
    <cellStyle name="Comma [0] 683" xfId="32867" hidden="1"/>
    <cellStyle name="Comma [0] 6830" xfId="17778" hidden="1"/>
    <cellStyle name="Comma [0] 6830" xfId="47191" hidden="1"/>
    <cellStyle name="Comma [0] 6831" xfId="17732" hidden="1"/>
    <cellStyle name="Comma [0] 6831" xfId="47145" hidden="1"/>
    <cellStyle name="Comma [0] 6832" xfId="17701" hidden="1"/>
    <cellStyle name="Comma [0] 6832" xfId="47114" hidden="1"/>
    <cellStyle name="Comma [0] 6833" xfId="17782" hidden="1"/>
    <cellStyle name="Comma [0] 6833" xfId="47195" hidden="1"/>
    <cellStyle name="Comma [0] 6834" xfId="17784" hidden="1"/>
    <cellStyle name="Comma [0] 6834" xfId="47197" hidden="1"/>
    <cellStyle name="Comma [0] 6835" xfId="17770" hidden="1"/>
    <cellStyle name="Comma [0] 6835" xfId="47183" hidden="1"/>
    <cellStyle name="Comma [0] 6836" xfId="17757" hidden="1"/>
    <cellStyle name="Comma [0] 6836" xfId="47170" hidden="1"/>
    <cellStyle name="Comma [0] 6837" xfId="17781" hidden="1"/>
    <cellStyle name="Comma [0] 6837" xfId="47194" hidden="1"/>
    <cellStyle name="Comma [0] 6838" xfId="17747" hidden="1"/>
    <cellStyle name="Comma [0] 6838" xfId="47160" hidden="1"/>
    <cellStyle name="Comma [0] 6839" xfId="17719" hidden="1"/>
    <cellStyle name="Comma [0] 6839" xfId="47132" hidden="1"/>
    <cellStyle name="Comma [0] 684" xfId="3550" hidden="1"/>
    <cellStyle name="Comma [0] 684" xfId="32973" hidden="1"/>
    <cellStyle name="Comma [0] 6840" xfId="17786" hidden="1"/>
    <cellStyle name="Comma [0] 6840" xfId="47199" hidden="1"/>
    <cellStyle name="Comma [0] 6841" xfId="17743" hidden="1"/>
    <cellStyle name="Comma [0] 6841" xfId="47156" hidden="1"/>
    <cellStyle name="Comma [0] 6842" xfId="17777" hidden="1"/>
    <cellStyle name="Comma [0] 6842" xfId="47190" hidden="1"/>
    <cellStyle name="Comma [0] 6843" xfId="17790" hidden="1"/>
    <cellStyle name="Comma [0] 6843" xfId="47203" hidden="1"/>
    <cellStyle name="Comma [0] 6844" xfId="17792" hidden="1"/>
    <cellStyle name="Comma [0] 6844" xfId="47205" hidden="1"/>
    <cellStyle name="Comma [0] 6845" xfId="17660" hidden="1"/>
    <cellStyle name="Comma [0] 6845" xfId="47073" hidden="1"/>
    <cellStyle name="Comma [0] 6846" xfId="17780" hidden="1"/>
    <cellStyle name="Comma [0] 6846" xfId="47193" hidden="1"/>
    <cellStyle name="Comma [0] 6847" xfId="17720" hidden="1"/>
    <cellStyle name="Comma [0] 6847" xfId="47133" hidden="1"/>
    <cellStyle name="Comma [0] 6848" xfId="17754" hidden="1"/>
    <cellStyle name="Comma [0] 6848" xfId="47167" hidden="1"/>
    <cellStyle name="Comma [0] 6849" xfId="17767" hidden="1"/>
    <cellStyle name="Comma [0] 6849" xfId="47180" hidden="1"/>
    <cellStyle name="Comma [0] 685" xfId="3552" hidden="1"/>
    <cellStyle name="Comma [0] 685" xfId="32975" hidden="1"/>
    <cellStyle name="Comma [0] 6850" xfId="17795" hidden="1"/>
    <cellStyle name="Comma [0] 6850" xfId="47208" hidden="1"/>
    <cellStyle name="Comma [0] 6851" xfId="17758" hidden="1"/>
    <cellStyle name="Comma [0] 6851" xfId="47171" hidden="1"/>
    <cellStyle name="Comma [0] 6852" xfId="17718" hidden="1"/>
    <cellStyle name="Comma [0] 6852" xfId="47131" hidden="1"/>
    <cellStyle name="Comma [0] 6853" xfId="17797" hidden="1"/>
    <cellStyle name="Comma [0] 6853" xfId="47210" hidden="1"/>
    <cellStyle name="Comma [0] 6854" xfId="17799" hidden="1"/>
    <cellStyle name="Comma [0] 6854" xfId="47212" hidden="1"/>
    <cellStyle name="Comma [0] 6855" xfId="17856" hidden="1"/>
    <cellStyle name="Comma [0] 6855" xfId="47269" hidden="1"/>
    <cellStyle name="Comma [0] 6856" xfId="17875" hidden="1"/>
    <cellStyle name="Comma [0] 6856" xfId="47288" hidden="1"/>
    <cellStyle name="Comma [0] 6857" xfId="17882" hidden="1"/>
    <cellStyle name="Comma [0] 6857" xfId="47295" hidden="1"/>
    <cellStyle name="Comma [0] 6858" xfId="17889" hidden="1"/>
    <cellStyle name="Comma [0] 6858" xfId="47302" hidden="1"/>
    <cellStyle name="Comma [0] 6859" xfId="17894" hidden="1"/>
    <cellStyle name="Comma [0] 6859" xfId="47307" hidden="1"/>
    <cellStyle name="Comma [0] 686" xfId="3505" hidden="1"/>
    <cellStyle name="Comma [0] 686" xfId="32928" hidden="1"/>
    <cellStyle name="Comma [0] 6860" xfId="17881" hidden="1"/>
    <cellStyle name="Comma [0] 6860" xfId="47294" hidden="1"/>
    <cellStyle name="Comma [0] 6861" xfId="17886" hidden="1"/>
    <cellStyle name="Comma [0] 6861" xfId="47299" hidden="1"/>
    <cellStyle name="Comma [0] 6862" xfId="17898" hidden="1"/>
    <cellStyle name="Comma [0] 6862" xfId="47311" hidden="1"/>
    <cellStyle name="Comma [0] 6863" xfId="17900" hidden="1"/>
    <cellStyle name="Comma [0] 6863" xfId="47313" hidden="1"/>
    <cellStyle name="Comma [0] 6864" xfId="17871" hidden="1"/>
    <cellStyle name="Comma [0] 6864" xfId="47284" hidden="1"/>
    <cellStyle name="Comma [0] 6865" xfId="17860" hidden="1"/>
    <cellStyle name="Comma [0] 6865" xfId="47273" hidden="1"/>
    <cellStyle name="Comma [0] 6866" xfId="17911" hidden="1"/>
    <cellStyle name="Comma [0] 6866" xfId="47324" hidden="1"/>
    <cellStyle name="Comma [0] 6867" xfId="17920" hidden="1"/>
    <cellStyle name="Comma [0] 6867" xfId="47333" hidden="1"/>
    <cellStyle name="Comma [0] 6868" xfId="17931" hidden="1"/>
    <cellStyle name="Comma [0] 6868" xfId="47344" hidden="1"/>
    <cellStyle name="Comma [0] 6869" xfId="17937" hidden="1"/>
    <cellStyle name="Comma [0] 6869" xfId="47350" hidden="1"/>
    <cellStyle name="Comma [0] 687" xfId="3511" hidden="1"/>
    <cellStyle name="Comma [0] 687" xfId="32934" hidden="1"/>
    <cellStyle name="Comma [0] 6870" xfId="17919" hidden="1"/>
    <cellStyle name="Comma [0] 6870" xfId="47332" hidden="1"/>
    <cellStyle name="Comma [0] 6871" xfId="17929" hidden="1"/>
    <cellStyle name="Comma [0] 6871" xfId="47342" hidden="1"/>
    <cellStyle name="Comma [0] 6872" xfId="17949" hidden="1"/>
    <cellStyle name="Comma [0] 6872" xfId="47362" hidden="1"/>
    <cellStyle name="Comma [0] 6873" xfId="17951" hidden="1"/>
    <cellStyle name="Comma [0] 6873" xfId="47364" hidden="1"/>
    <cellStyle name="Comma [0] 6874" xfId="17902" hidden="1"/>
    <cellStyle name="Comma [0] 6874" xfId="47315" hidden="1"/>
    <cellStyle name="Comma [0] 6875" xfId="17863" hidden="1"/>
    <cellStyle name="Comma [0] 6875" xfId="47276" hidden="1"/>
    <cellStyle name="Comma [0] 6876" xfId="17905" hidden="1"/>
    <cellStyle name="Comma [0] 6876" xfId="47318" hidden="1"/>
    <cellStyle name="Comma [0] 6877" xfId="17868" hidden="1"/>
    <cellStyle name="Comma [0] 6877" xfId="47281" hidden="1"/>
    <cellStyle name="Comma [0] 6878" xfId="17870" hidden="1"/>
    <cellStyle name="Comma [0] 6878" xfId="47283" hidden="1"/>
    <cellStyle name="Comma [0] 6879" xfId="17956" hidden="1"/>
    <cellStyle name="Comma [0] 6879" xfId="47369" hidden="1"/>
    <cellStyle name="Comma [0] 688" xfId="3137" hidden="1"/>
    <cellStyle name="Comma [0] 688" xfId="32560" hidden="1"/>
    <cellStyle name="Comma [0] 6880" xfId="17859" hidden="1"/>
    <cellStyle name="Comma [0] 6880" xfId="47272" hidden="1"/>
    <cellStyle name="Comma [0] 6881" xfId="17867" hidden="1"/>
    <cellStyle name="Comma [0] 6881" xfId="47280" hidden="1"/>
    <cellStyle name="Comma [0] 6882" xfId="17968" hidden="1"/>
    <cellStyle name="Comma [0] 6882" xfId="47381" hidden="1"/>
    <cellStyle name="Comma [0] 6883" xfId="17970" hidden="1"/>
    <cellStyle name="Comma [0] 6883" xfId="47383" hidden="1"/>
    <cellStyle name="Comma [0] 6884" xfId="17959" hidden="1"/>
    <cellStyle name="Comma [0] 6884" xfId="47372" hidden="1"/>
    <cellStyle name="Comma [0] 6885" xfId="17967" hidden="1"/>
    <cellStyle name="Comma [0] 6885" xfId="47380" hidden="1"/>
    <cellStyle name="Comma [0] 6886" xfId="17865" hidden="1"/>
    <cellStyle name="Comma [0] 6886" xfId="47278" hidden="1"/>
    <cellStyle name="Comma [0] 6887" xfId="17953" hidden="1"/>
    <cellStyle name="Comma [0] 6887" xfId="47366" hidden="1"/>
    <cellStyle name="Comma [0] 6888" xfId="17986" hidden="1"/>
    <cellStyle name="Comma [0] 6888" xfId="47399" hidden="1"/>
    <cellStyle name="Comma [0] 6889" xfId="17994" hidden="1"/>
    <cellStyle name="Comma [0] 6889" xfId="47407" hidden="1"/>
    <cellStyle name="Comma [0] 689" xfId="3461" hidden="1"/>
    <cellStyle name="Comma [0] 689" xfId="32884" hidden="1"/>
    <cellStyle name="Comma [0] 6890" xfId="17903" hidden="1"/>
    <cellStyle name="Comma [0] 6890" xfId="47316" hidden="1"/>
    <cellStyle name="Comma [0] 6891" xfId="17982" hidden="1"/>
    <cellStyle name="Comma [0] 6891" xfId="47395" hidden="1"/>
    <cellStyle name="Comma [0] 6892" xfId="18003" hidden="1"/>
    <cellStyle name="Comma [0] 6892" xfId="47416" hidden="1"/>
    <cellStyle name="Comma [0] 6893" xfId="18005" hidden="1"/>
    <cellStyle name="Comma [0] 6893" xfId="47418" hidden="1"/>
    <cellStyle name="Comma [0] 6894" xfId="17964" hidden="1"/>
    <cellStyle name="Comma [0] 6894" xfId="47377" hidden="1"/>
    <cellStyle name="Comma [0] 6895" xfId="17909" hidden="1"/>
    <cellStyle name="Comma [0] 6895" xfId="47322" hidden="1"/>
    <cellStyle name="Comma [0] 6896" xfId="17962" hidden="1"/>
    <cellStyle name="Comma [0] 6896" xfId="47375" hidden="1"/>
    <cellStyle name="Comma [0] 6897" xfId="17946" hidden="1"/>
    <cellStyle name="Comma [0] 6897" xfId="47359" hidden="1"/>
    <cellStyle name="Comma [0] 6898" xfId="17942" hidden="1"/>
    <cellStyle name="Comma [0] 6898" xfId="47355" hidden="1"/>
    <cellStyle name="Comma [0] 6899" xfId="18013" hidden="1"/>
    <cellStyle name="Comma [0] 6899" xfId="47426" hidden="1"/>
    <cellStyle name="Comma [0] 69" xfId="2355" hidden="1"/>
    <cellStyle name="Comma [0] 69" xfId="31778" hidden="1"/>
    <cellStyle name="Comma [0] 690" xfId="3469" hidden="1"/>
    <cellStyle name="Comma [0] 690" xfId="32892" hidden="1"/>
    <cellStyle name="Comma [0] 6900" xfId="17879" hidden="1"/>
    <cellStyle name="Comma [0] 6900" xfId="47292" hidden="1"/>
    <cellStyle name="Comma [0] 6901" xfId="17872" hidden="1"/>
    <cellStyle name="Comma [0] 6901" xfId="47285" hidden="1"/>
    <cellStyle name="Comma [0] 6902" xfId="18021" hidden="1"/>
    <cellStyle name="Comma [0] 6902" xfId="47434" hidden="1"/>
    <cellStyle name="Comma [0] 6903" xfId="18023" hidden="1"/>
    <cellStyle name="Comma [0] 6903" xfId="47436" hidden="1"/>
    <cellStyle name="Comma [0] 6904" xfId="17972" hidden="1"/>
    <cellStyle name="Comma [0] 6904" xfId="47385" hidden="1"/>
    <cellStyle name="Comma [0] 6905" xfId="17948" hidden="1"/>
    <cellStyle name="Comma [0] 6905" xfId="47361" hidden="1"/>
    <cellStyle name="Comma [0] 6906" xfId="17983" hidden="1"/>
    <cellStyle name="Comma [0] 6906" xfId="47396" hidden="1"/>
    <cellStyle name="Comma [0] 6907" xfId="17915" hidden="1"/>
    <cellStyle name="Comma [0] 6907" xfId="47328" hidden="1"/>
    <cellStyle name="Comma [0] 6908" xfId="17985" hidden="1"/>
    <cellStyle name="Comma [0] 6908" xfId="47398" hidden="1"/>
    <cellStyle name="Comma [0] 6909" xfId="18030" hidden="1"/>
    <cellStyle name="Comma [0] 6909" xfId="47443" hidden="1"/>
    <cellStyle name="Comma [0] 691" xfId="3558" hidden="1"/>
    <cellStyle name="Comma [0] 691" xfId="32981" hidden="1"/>
    <cellStyle name="Comma [0] 6910" xfId="17973" hidden="1"/>
    <cellStyle name="Comma [0] 6910" xfId="47386" hidden="1"/>
    <cellStyle name="Comma [0] 6911" xfId="17930" hidden="1"/>
    <cellStyle name="Comma [0] 6911" xfId="47343" hidden="1"/>
    <cellStyle name="Comma [0] 6912" xfId="18036" hidden="1"/>
    <cellStyle name="Comma [0] 6912" xfId="47449" hidden="1"/>
    <cellStyle name="Comma [0] 6913" xfId="18038" hidden="1"/>
    <cellStyle name="Comma [0] 6913" xfId="47451" hidden="1"/>
    <cellStyle name="Comma [0] 6914" xfId="17991" hidden="1"/>
    <cellStyle name="Comma [0] 6914" xfId="47404" hidden="1"/>
    <cellStyle name="Comma [0] 6915" xfId="17997" hidden="1"/>
    <cellStyle name="Comma [0] 6915" xfId="47410" hidden="1"/>
    <cellStyle name="Comma [0] 6916" xfId="17878" hidden="1"/>
    <cellStyle name="Comma [0] 6916" xfId="47291" hidden="1"/>
    <cellStyle name="Comma [0] 6917" xfId="17947" hidden="1"/>
    <cellStyle name="Comma [0] 6917" xfId="47360" hidden="1"/>
    <cellStyle name="Comma [0] 6918" xfId="17955" hidden="1"/>
    <cellStyle name="Comma [0] 6918" xfId="47368" hidden="1"/>
    <cellStyle name="Comma [0] 6919" xfId="18044" hidden="1"/>
    <cellStyle name="Comma [0] 6919" xfId="47457" hidden="1"/>
    <cellStyle name="Comma [0] 692" xfId="3472" hidden="1"/>
    <cellStyle name="Comma [0] 692" xfId="32895" hidden="1"/>
    <cellStyle name="Comma [0] 6920" xfId="17958" hidden="1"/>
    <cellStyle name="Comma [0] 6920" xfId="47371" hidden="1"/>
    <cellStyle name="Comma [0] 6921" xfId="17918" hidden="1"/>
    <cellStyle name="Comma [0] 6921" xfId="47331" hidden="1"/>
    <cellStyle name="Comma [0] 6922" xfId="18049" hidden="1"/>
    <cellStyle name="Comma [0] 6922" xfId="47462" hidden="1"/>
    <cellStyle name="Comma [0] 6923" xfId="18051" hidden="1"/>
    <cellStyle name="Comma [0] 6923" xfId="47464" hidden="1"/>
    <cellStyle name="Comma [0] 6924" xfId="18010" hidden="1"/>
    <cellStyle name="Comma [0] 6924" xfId="47423" hidden="1"/>
    <cellStyle name="Comma [0] 6925" xfId="18016" hidden="1"/>
    <cellStyle name="Comma [0] 6925" xfId="47429" hidden="1"/>
    <cellStyle name="Comma [0] 6926" xfId="17917" hidden="1"/>
    <cellStyle name="Comma [0] 6926" xfId="47330" hidden="1"/>
    <cellStyle name="Comma [0] 6927" xfId="17998" hidden="1"/>
    <cellStyle name="Comma [0] 6927" xfId="47411" hidden="1"/>
    <cellStyle name="Comma [0] 6928" xfId="17977" hidden="1"/>
    <cellStyle name="Comma [0] 6928" xfId="47390" hidden="1"/>
    <cellStyle name="Comma [0] 6929" xfId="18055" hidden="1"/>
    <cellStyle name="Comma [0] 6929" xfId="47468" hidden="1"/>
    <cellStyle name="Comma [0] 693" xfId="3432" hidden="1"/>
    <cellStyle name="Comma [0] 693" xfId="32855" hidden="1"/>
    <cellStyle name="Comma [0] 6930" xfId="17996" hidden="1"/>
    <cellStyle name="Comma [0] 6930" xfId="47409" hidden="1"/>
    <cellStyle name="Comma [0] 6931" xfId="17934" hidden="1"/>
    <cellStyle name="Comma [0] 6931" xfId="47347" hidden="1"/>
    <cellStyle name="Comma [0] 6932" xfId="18062" hidden="1"/>
    <cellStyle name="Comma [0] 6932" xfId="47475" hidden="1"/>
    <cellStyle name="Comma [0] 6933" xfId="18064" hidden="1"/>
    <cellStyle name="Comma [0] 6933" xfId="47477" hidden="1"/>
    <cellStyle name="Comma [0] 6934" xfId="18028" hidden="1"/>
    <cellStyle name="Comma [0] 6934" xfId="47441" hidden="1"/>
    <cellStyle name="Comma [0] 6935" xfId="18033" hidden="1"/>
    <cellStyle name="Comma [0] 6935" xfId="47446" hidden="1"/>
    <cellStyle name="Comma [0] 6936" xfId="17862" hidden="1"/>
    <cellStyle name="Comma [0] 6936" xfId="47275" hidden="1"/>
    <cellStyle name="Comma [0] 6937" xfId="18017" hidden="1"/>
    <cellStyle name="Comma [0] 6937" xfId="47430" hidden="1"/>
    <cellStyle name="Comma [0] 6938" xfId="17922" hidden="1"/>
    <cellStyle name="Comma [0] 6938" xfId="47335" hidden="1"/>
    <cellStyle name="Comma [0] 6939" xfId="18068" hidden="1"/>
    <cellStyle name="Comma [0] 6939" xfId="47481" hidden="1"/>
    <cellStyle name="Comma [0] 694" xfId="3563" hidden="1"/>
    <cellStyle name="Comma [0] 694" xfId="32986" hidden="1"/>
    <cellStyle name="Comma [0] 6940" xfId="18015" hidden="1"/>
    <cellStyle name="Comma [0] 6940" xfId="47428" hidden="1"/>
    <cellStyle name="Comma [0] 6941" xfId="17954" hidden="1"/>
    <cellStyle name="Comma [0] 6941" xfId="47367" hidden="1"/>
    <cellStyle name="Comma [0] 6942" xfId="18072" hidden="1"/>
    <cellStyle name="Comma [0] 6942" xfId="47485" hidden="1"/>
    <cellStyle name="Comma [0] 6943" xfId="18074" hidden="1"/>
    <cellStyle name="Comma [0] 6943" xfId="47487" hidden="1"/>
    <cellStyle name="Comma [0] 6944" xfId="18042" hidden="1"/>
    <cellStyle name="Comma [0] 6944" xfId="47455" hidden="1"/>
    <cellStyle name="Comma [0] 6945" xfId="18046" hidden="1"/>
    <cellStyle name="Comma [0] 6945" xfId="47459" hidden="1"/>
    <cellStyle name="Comma [0] 6946" xfId="17936" hidden="1"/>
    <cellStyle name="Comma [0] 6946" xfId="47349" hidden="1"/>
    <cellStyle name="Comma [0] 6947" xfId="18034" hidden="1"/>
    <cellStyle name="Comma [0] 6947" xfId="47447" hidden="1"/>
    <cellStyle name="Comma [0] 6948" xfId="17926" hidden="1"/>
    <cellStyle name="Comma [0] 6948" xfId="47339" hidden="1"/>
    <cellStyle name="Comma [0] 6949" xfId="18078" hidden="1"/>
    <cellStyle name="Comma [0] 6949" xfId="47491" hidden="1"/>
    <cellStyle name="Comma [0] 695" xfId="3565" hidden="1"/>
    <cellStyle name="Comma [0] 695" xfId="32988" hidden="1"/>
    <cellStyle name="Comma [0] 6950" xfId="18032" hidden="1"/>
    <cellStyle name="Comma [0] 6950" xfId="47445" hidden="1"/>
    <cellStyle name="Comma [0] 6951" xfId="18001" hidden="1"/>
    <cellStyle name="Comma [0] 6951" xfId="47414" hidden="1"/>
    <cellStyle name="Comma [0] 6952" xfId="18082" hidden="1"/>
    <cellStyle name="Comma [0] 6952" xfId="47495" hidden="1"/>
    <cellStyle name="Comma [0] 6953" xfId="18084" hidden="1"/>
    <cellStyle name="Comma [0] 6953" xfId="47497" hidden="1"/>
    <cellStyle name="Comma [0] 6954" xfId="18070" hidden="1"/>
    <cellStyle name="Comma [0] 6954" xfId="47483" hidden="1"/>
    <cellStyle name="Comma [0] 6955" xfId="18057" hidden="1"/>
    <cellStyle name="Comma [0] 6955" xfId="47470" hidden="1"/>
    <cellStyle name="Comma [0] 6956" xfId="18081" hidden="1"/>
    <cellStyle name="Comma [0] 6956" xfId="47494" hidden="1"/>
    <cellStyle name="Comma [0] 6957" xfId="18047" hidden="1"/>
    <cellStyle name="Comma [0] 6957" xfId="47460" hidden="1"/>
    <cellStyle name="Comma [0] 6958" xfId="18019" hidden="1"/>
    <cellStyle name="Comma [0] 6958" xfId="47432" hidden="1"/>
    <cellStyle name="Comma [0] 6959" xfId="18086" hidden="1"/>
    <cellStyle name="Comma [0] 6959" xfId="47499" hidden="1"/>
    <cellStyle name="Comma [0] 696" xfId="3524" hidden="1"/>
    <cellStyle name="Comma [0] 696" xfId="32947" hidden="1"/>
    <cellStyle name="Comma [0] 6960" xfId="18043" hidden="1"/>
    <cellStyle name="Comma [0] 6960" xfId="47456" hidden="1"/>
    <cellStyle name="Comma [0] 6961" xfId="18077" hidden="1"/>
    <cellStyle name="Comma [0] 6961" xfId="47490" hidden="1"/>
    <cellStyle name="Comma [0] 6962" xfId="18090" hidden="1"/>
    <cellStyle name="Comma [0] 6962" xfId="47503" hidden="1"/>
    <cellStyle name="Comma [0] 6963" xfId="18092" hidden="1"/>
    <cellStyle name="Comma [0] 6963" xfId="47505" hidden="1"/>
    <cellStyle name="Comma [0] 6964" xfId="17960" hidden="1"/>
    <cellStyle name="Comma [0] 6964" xfId="47373" hidden="1"/>
    <cellStyle name="Comma [0] 6965" xfId="18080" hidden="1"/>
    <cellStyle name="Comma [0] 6965" xfId="47493" hidden="1"/>
    <cellStyle name="Comma [0] 6966" xfId="18020" hidden="1"/>
    <cellStyle name="Comma [0] 6966" xfId="47433" hidden="1"/>
    <cellStyle name="Comma [0] 6967" xfId="18054" hidden="1"/>
    <cellStyle name="Comma [0] 6967" xfId="47467" hidden="1"/>
    <cellStyle name="Comma [0] 6968" xfId="18067" hidden="1"/>
    <cellStyle name="Comma [0] 6968" xfId="47480" hidden="1"/>
    <cellStyle name="Comma [0] 6969" xfId="18095" hidden="1"/>
    <cellStyle name="Comma [0] 6969" xfId="47508" hidden="1"/>
    <cellStyle name="Comma [0] 697" xfId="3530" hidden="1"/>
    <cellStyle name="Comma [0] 697" xfId="32953" hidden="1"/>
    <cellStyle name="Comma [0] 6970" xfId="18058" hidden="1"/>
    <cellStyle name="Comma [0] 6970" xfId="47471" hidden="1"/>
    <cellStyle name="Comma [0] 6971" xfId="18018" hidden="1"/>
    <cellStyle name="Comma [0] 6971" xfId="47431" hidden="1"/>
    <cellStyle name="Comma [0] 6972" xfId="18098" hidden="1"/>
    <cellStyle name="Comma [0] 6972" xfId="47511" hidden="1"/>
    <cellStyle name="Comma [0] 6973" xfId="18100" hidden="1"/>
    <cellStyle name="Comma [0] 6973" xfId="47513" hidden="1"/>
    <cellStyle name="Comma [0] 6974" xfId="17819" hidden="1"/>
    <cellStyle name="Comma [0] 6974" xfId="47232" hidden="1"/>
    <cellStyle name="Comma [0] 6975" xfId="17801" hidden="1"/>
    <cellStyle name="Comma [0] 6975" xfId="47214" hidden="1"/>
    <cellStyle name="Comma [0] 6976" xfId="18104" hidden="1"/>
    <cellStyle name="Comma [0] 6976" xfId="47517" hidden="1"/>
    <cellStyle name="Comma [0] 6977" xfId="18111" hidden="1"/>
    <cellStyle name="Comma [0] 6977" xfId="47524" hidden="1"/>
    <cellStyle name="Comma [0] 6978" xfId="18113" hidden="1"/>
    <cellStyle name="Comma [0] 6978" xfId="47526" hidden="1"/>
    <cellStyle name="Comma [0] 6979" xfId="18103" hidden="1"/>
    <cellStyle name="Comma [0] 6979" xfId="47516" hidden="1"/>
    <cellStyle name="Comma [0] 698" xfId="3431" hidden="1"/>
    <cellStyle name="Comma [0] 698" xfId="32854" hidden="1"/>
    <cellStyle name="Comma [0] 6980" xfId="18109" hidden="1"/>
    <cellStyle name="Comma [0] 6980" xfId="47522" hidden="1"/>
    <cellStyle name="Comma [0] 6981" xfId="18116" hidden="1"/>
    <cellStyle name="Comma [0] 6981" xfId="47529" hidden="1"/>
    <cellStyle name="Comma [0] 6982" xfId="18118" hidden="1"/>
    <cellStyle name="Comma [0] 6982" xfId="47531" hidden="1"/>
    <cellStyle name="Comma [0] 6983" xfId="17893" hidden="1"/>
    <cellStyle name="Comma [0] 6983" xfId="47306" hidden="1"/>
    <cellStyle name="Comma [0] 6984" xfId="17849" hidden="1"/>
    <cellStyle name="Comma [0] 6984" xfId="47262" hidden="1"/>
    <cellStyle name="Comma [0] 6985" xfId="18129" hidden="1"/>
    <cellStyle name="Comma [0] 6985" xfId="47542" hidden="1"/>
    <cellStyle name="Comma [0] 6986" xfId="18138" hidden="1"/>
    <cellStyle name="Comma [0] 6986" xfId="47551" hidden="1"/>
    <cellStyle name="Comma [0] 6987" xfId="18149" hidden="1"/>
    <cellStyle name="Comma [0] 6987" xfId="47562" hidden="1"/>
    <cellStyle name="Comma [0] 6988" xfId="18155" hidden="1"/>
    <cellStyle name="Comma [0] 6988" xfId="47568" hidden="1"/>
    <cellStyle name="Comma [0] 6989" xfId="18137" hidden="1"/>
    <cellStyle name="Comma [0] 6989" xfId="47550" hidden="1"/>
    <cellStyle name="Comma [0] 699" xfId="3512" hidden="1"/>
    <cellStyle name="Comma [0] 699" xfId="32935" hidden="1"/>
    <cellStyle name="Comma [0] 6990" xfId="18147" hidden="1"/>
    <cellStyle name="Comma [0] 6990" xfId="47560" hidden="1"/>
    <cellStyle name="Comma [0] 6991" xfId="18167" hidden="1"/>
    <cellStyle name="Comma [0] 6991" xfId="47580" hidden="1"/>
    <cellStyle name="Comma [0] 6992" xfId="18169" hidden="1"/>
    <cellStyle name="Comma [0] 6992" xfId="47582" hidden="1"/>
    <cellStyle name="Comma [0] 6993" xfId="18120" hidden="1"/>
    <cellStyle name="Comma [0] 6993" xfId="47533" hidden="1"/>
    <cellStyle name="Comma [0] 6994" xfId="17814" hidden="1"/>
    <cellStyle name="Comma [0] 6994" xfId="47227" hidden="1"/>
    <cellStyle name="Comma [0] 6995" xfId="18123" hidden="1"/>
    <cellStyle name="Comma [0] 6995" xfId="47536" hidden="1"/>
    <cellStyle name="Comma [0] 6996" xfId="17848" hidden="1"/>
    <cellStyle name="Comma [0] 6996" xfId="47261" hidden="1"/>
    <cellStyle name="Comma [0] 6997" xfId="17847" hidden="1"/>
    <cellStyle name="Comma [0] 6997" xfId="47260" hidden="1"/>
    <cellStyle name="Comma [0] 6998" xfId="18174" hidden="1"/>
    <cellStyle name="Comma [0] 6998" xfId="47587" hidden="1"/>
    <cellStyle name="Comma [0] 6999" xfId="17816" hidden="1"/>
    <cellStyle name="Comma [0] 6999" xfId="47229" hidden="1"/>
    <cellStyle name="Comma [0] 7" xfId="2212" hidden="1"/>
    <cellStyle name="Comma [0] 7" xfId="31635" hidden="1"/>
    <cellStyle name="Comma [0] 70" xfId="2357" hidden="1"/>
    <cellStyle name="Comma [0] 70" xfId="31780" hidden="1"/>
    <cellStyle name="Comma [0] 700" xfId="3491" hidden="1"/>
    <cellStyle name="Comma [0] 700" xfId="32914" hidden="1"/>
    <cellStyle name="Comma [0] 7000" xfId="17850" hidden="1"/>
    <cellStyle name="Comma [0] 7000" xfId="47263" hidden="1"/>
    <cellStyle name="Comma [0] 7001" xfId="18186" hidden="1"/>
    <cellStyle name="Comma [0] 7001" xfId="47599" hidden="1"/>
    <cellStyle name="Comma [0] 7002" xfId="18188" hidden="1"/>
    <cellStyle name="Comma [0] 7002" xfId="47601" hidden="1"/>
    <cellStyle name="Comma [0] 7003" xfId="18177" hidden="1"/>
    <cellStyle name="Comma [0] 7003" xfId="47590" hidden="1"/>
    <cellStyle name="Comma [0] 7004" xfId="18185" hidden="1"/>
    <cellStyle name="Comma [0] 7004" xfId="47598" hidden="1"/>
    <cellStyle name="Comma [0] 7005" xfId="17812" hidden="1"/>
    <cellStyle name="Comma [0] 7005" xfId="47225" hidden="1"/>
    <cellStyle name="Comma [0] 7006" xfId="18171" hidden="1"/>
    <cellStyle name="Comma [0] 7006" xfId="47584" hidden="1"/>
    <cellStyle name="Comma [0] 7007" xfId="18204" hidden="1"/>
    <cellStyle name="Comma [0] 7007" xfId="47617" hidden="1"/>
    <cellStyle name="Comma [0] 7008" xfId="18212" hidden="1"/>
    <cellStyle name="Comma [0] 7008" xfId="47625" hidden="1"/>
    <cellStyle name="Comma [0] 7009" xfId="18121" hidden="1"/>
    <cellStyle name="Comma [0] 7009" xfId="47534" hidden="1"/>
    <cellStyle name="Comma [0] 701" xfId="3569" hidden="1"/>
    <cellStyle name="Comma [0] 701" xfId="32992" hidden="1"/>
    <cellStyle name="Comma [0] 7010" xfId="18200" hidden="1"/>
    <cellStyle name="Comma [0] 7010" xfId="47613" hidden="1"/>
    <cellStyle name="Comma [0] 7011" xfId="18221" hidden="1"/>
    <cellStyle name="Comma [0] 7011" xfId="47634" hidden="1"/>
    <cellStyle name="Comma [0] 7012" xfId="18223" hidden="1"/>
    <cellStyle name="Comma [0] 7012" xfId="47636" hidden="1"/>
    <cellStyle name="Comma [0] 7013" xfId="18182" hidden="1"/>
    <cellStyle name="Comma [0] 7013" xfId="47595" hidden="1"/>
    <cellStyle name="Comma [0] 7014" xfId="18127" hidden="1"/>
    <cellStyle name="Comma [0] 7014" xfId="47540" hidden="1"/>
    <cellStyle name="Comma [0] 7015" xfId="18180" hidden="1"/>
    <cellStyle name="Comma [0] 7015" xfId="47593" hidden="1"/>
    <cellStyle name="Comma [0] 7016" xfId="18164" hidden="1"/>
    <cellStyle name="Comma [0] 7016" xfId="47577" hidden="1"/>
    <cellStyle name="Comma [0] 7017" xfId="18160" hidden="1"/>
    <cellStyle name="Comma [0] 7017" xfId="47573" hidden="1"/>
    <cellStyle name="Comma [0] 7018" xfId="18231" hidden="1"/>
    <cellStyle name="Comma [0] 7018" xfId="47644" hidden="1"/>
    <cellStyle name="Comma [0] 7019" xfId="17804" hidden="1"/>
    <cellStyle name="Comma [0] 7019" xfId="47217" hidden="1"/>
    <cellStyle name="Comma [0] 702" xfId="3510" hidden="1"/>
    <cellStyle name="Comma [0] 702" xfId="32933" hidden="1"/>
    <cellStyle name="Comma [0] 7020" xfId="17892" hidden="1"/>
    <cellStyle name="Comma [0] 7020" xfId="47305" hidden="1"/>
    <cellStyle name="Comma [0] 7021" xfId="18239" hidden="1"/>
    <cellStyle name="Comma [0] 7021" xfId="47652" hidden="1"/>
    <cellStyle name="Comma [0] 7022" xfId="18241" hidden="1"/>
    <cellStyle name="Comma [0] 7022" xfId="47654" hidden="1"/>
    <cellStyle name="Comma [0] 7023" xfId="18190" hidden="1"/>
    <cellStyle name="Comma [0] 7023" xfId="47603" hidden="1"/>
    <cellStyle name="Comma [0] 7024" xfId="18166" hidden="1"/>
    <cellStyle name="Comma [0] 7024" xfId="47579" hidden="1"/>
    <cellStyle name="Comma [0] 7025" xfId="18201" hidden="1"/>
    <cellStyle name="Comma [0] 7025" xfId="47614" hidden="1"/>
    <cellStyle name="Comma [0] 7026" xfId="18133" hidden="1"/>
    <cellStyle name="Comma [0] 7026" xfId="47546" hidden="1"/>
    <cellStyle name="Comma [0] 7027" xfId="18203" hidden="1"/>
    <cellStyle name="Comma [0] 7027" xfId="47616" hidden="1"/>
    <cellStyle name="Comma [0] 7028" xfId="18248" hidden="1"/>
    <cellStyle name="Comma [0] 7028" xfId="47661" hidden="1"/>
    <cellStyle name="Comma [0] 7029" xfId="18191" hidden="1"/>
    <cellStyle name="Comma [0] 7029" xfId="47604" hidden="1"/>
    <cellStyle name="Comma [0] 703" xfId="3448" hidden="1"/>
    <cellStyle name="Comma [0] 703" xfId="32871" hidden="1"/>
    <cellStyle name="Comma [0] 7030" xfId="18148" hidden="1"/>
    <cellStyle name="Comma [0] 7030" xfId="47561" hidden="1"/>
    <cellStyle name="Comma [0] 7031" xfId="18254" hidden="1"/>
    <cellStyle name="Comma [0] 7031" xfId="47667" hidden="1"/>
    <cellStyle name="Comma [0] 7032" xfId="18256" hidden="1"/>
    <cellStyle name="Comma [0] 7032" xfId="47669" hidden="1"/>
    <cellStyle name="Comma [0] 7033" xfId="18209" hidden="1"/>
    <cellStyle name="Comma [0] 7033" xfId="47622" hidden="1"/>
    <cellStyle name="Comma [0] 7034" xfId="18215" hidden="1"/>
    <cellStyle name="Comma [0] 7034" xfId="47628" hidden="1"/>
    <cellStyle name="Comma [0] 7035" xfId="17841" hidden="1"/>
    <cellStyle name="Comma [0] 7035" xfId="47254" hidden="1"/>
    <cellStyle name="Comma [0] 7036" xfId="18165" hidden="1"/>
    <cellStyle name="Comma [0] 7036" xfId="47578" hidden="1"/>
    <cellStyle name="Comma [0] 7037" xfId="18173" hidden="1"/>
    <cellStyle name="Comma [0] 7037" xfId="47586" hidden="1"/>
    <cellStyle name="Comma [0] 7038" xfId="18262" hidden="1"/>
    <cellStyle name="Comma [0] 7038" xfId="47675" hidden="1"/>
    <cellStyle name="Comma [0] 7039" xfId="18176" hidden="1"/>
    <cellStyle name="Comma [0] 7039" xfId="47589" hidden="1"/>
    <cellStyle name="Comma [0] 704" xfId="3576" hidden="1"/>
    <cellStyle name="Comma [0] 704" xfId="32999" hidden="1"/>
    <cellStyle name="Comma [0] 7040" xfId="18136" hidden="1"/>
    <cellStyle name="Comma [0] 7040" xfId="47549" hidden="1"/>
    <cellStyle name="Comma [0] 7041" xfId="18267" hidden="1"/>
    <cellStyle name="Comma [0] 7041" xfId="47680" hidden="1"/>
    <cellStyle name="Comma [0] 7042" xfId="18269" hidden="1"/>
    <cellStyle name="Comma [0] 7042" xfId="47682" hidden="1"/>
    <cellStyle name="Comma [0] 7043" xfId="18228" hidden="1"/>
    <cellStyle name="Comma [0] 7043" xfId="47641" hidden="1"/>
    <cellStyle name="Comma [0] 7044" xfId="18234" hidden="1"/>
    <cellStyle name="Comma [0] 7044" xfId="47647" hidden="1"/>
    <cellStyle name="Comma [0] 7045" xfId="18135" hidden="1"/>
    <cellStyle name="Comma [0] 7045" xfId="47548" hidden="1"/>
    <cellStyle name="Comma [0] 7046" xfId="18216" hidden="1"/>
    <cellStyle name="Comma [0] 7046" xfId="47629" hidden="1"/>
    <cellStyle name="Comma [0] 7047" xfId="18195" hidden="1"/>
    <cellStyle name="Comma [0] 7047" xfId="47608" hidden="1"/>
    <cellStyle name="Comma [0] 7048" xfId="18273" hidden="1"/>
    <cellStyle name="Comma [0] 7048" xfId="47686" hidden="1"/>
    <cellStyle name="Comma [0] 7049" xfId="18214" hidden="1"/>
    <cellStyle name="Comma [0] 7049" xfId="47627" hidden="1"/>
    <cellStyle name="Comma [0] 705" xfId="3578" hidden="1"/>
    <cellStyle name="Comma [0] 705" xfId="33001" hidden="1"/>
    <cellStyle name="Comma [0] 7050" xfId="18152" hidden="1"/>
    <cellStyle name="Comma [0] 7050" xfId="47565" hidden="1"/>
    <cellStyle name="Comma [0] 7051" xfId="18280" hidden="1"/>
    <cellStyle name="Comma [0] 7051" xfId="47693" hidden="1"/>
    <cellStyle name="Comma [0] 7052" xfId="18282" hidden="1"/>
    <cellStyle name="Comma [0] 7052" xfId="47695" hidden="1"/>
    <cellStyle name="Comma [0] 7053" xfId="18246" hidden="1"/>
    <cellStyle name="Comma [0] 7053" xfId="47659" hidden="1"/>
    <cellStyle name="Comma [0] 7054" xfId="18251" hidden="1"/>
    <cellStyle name="Comma [0] 7054" xfId="47664" hidden="1"/>
    <cellStyle name="Comma [0] 7055" xfId="17815" hidden="1"/>
    <cellStyle name="Comma [0] 7055" xfId="47228" hidden="1"/>
    <cellStyle name="Comma [0] 7056" xfId="18235" hidden="1"/>
    <cellStyle name="Comma [0] 7056" xfId="47648" hidden="1"/>
    <cellStyle name="Comma [0] 7057" xfId="18140" hidden="1"/>
    <cellStyle name="Comma [0] 7057" xfId="47553" hidden="1"/>
    <cellStyle name="Comma [0] 7058" xfId="18286" hidden="1"/>
    <cellStyle name="Comma [0] 7058" xfId="47699" hidden="1"/>
    <cellStyle name="Comma [0] 7059" xfId="18233" hidden="1"/>
    <cellStyle name="Comma [0] 7059" xfId="47646" hidden="1"/>
    <cellStyle name="Comma [0] 706" xfId="3542" hidden="1"/>
    <cellStyle name="Comma [0] 706" xfId="32965" hidden="1"/>
    <cellStyle name="Comma [0] 7060" xfId="18172" hidden="1"/>
    <cellStyle name="Comma [0] 7060" xfId="47585" hidden="1"/>
    <cellStyle name="Comma [0] 7061" xfId="18290" hidden="1"/>
    <cellStyle name="Comma [0] 7061" xfId="47703" hidden="1"/>
    <cellStyle name="Comma [0] 7062" xfId="18292" hidden="1"/>
    <cellStyle name="Comma [0] 7062" xfId="47705" hidden="1"/>
    <cellStyle name="Comma [0] 7063" xfId="18260" hidden="1"/>
    <cellStyle name="Comma [0] 7063" xfId="47673" hidden="1"/>
    <cellStyle name="Comma [0] 7064" xfId="18264" hidden="1"/>
    <cellStyle name="Comma [0] 7064" xfId="47677" hidden="1"/>
    <cellStyle name="Comma [0] 7065" xfId="18154" hidden="1"/>
    <cellStyle name="Comma [0] 7065" xfId="47567" hidden="1"/>
    <cellStyle name="Comma [0] 7066" xfId="18252" hidden="1"/>
    <cellStyle name="Comma [0] 7066" xfId="47665" hidden="1"/>
    <cellStyle name="Comma [0] 7067" xfId="18144" hidden="1"/>
    <cellStyle name="Comma [0] 7067" xfId="47557" hidden="1"/>
    <cellStyle name="Comma [0] 7068" xfId="18296" hidden="1"/>
    <cellStyle name="Comma [0] 7068" xfId="47709" hidden="1"/>
    <cellStyle name="Comma [0] 7069" xfId="18250" hidden="1"/>
    <cellStyle name="Comma [0] 7069" xfId="47663" hidden="1"/>
    <cellStyle name="Comma [0] 707" xfId="3547" hidden="1"/>
    <cellStyle name="Comma [0] 707" xfId="32970" hidden="1"/>
    <cellStyle name="Comma [0] 7070" xfId="18219" hidden="1"/>
    <cellStyle name="Comma [0] 7070" xfId="47632" hidden="1"/>
    <cellStyle name="Comma [0] 7071" xfId="18300" hidden="1"/>
    <cellStyle name="Comma [0] 7071" xfId="47713" hidden="1"/>
    <cellStyle name="Comma [0] 7072" xfId="18302" hidden="1"/>
    <cellStyle name="Comma [0] 7072" xfId="47715" hidden="1"/>
    <cellStyle name="Comma [0] 7073" xfId="18288" hidden="1"/>
    <cellStyle name="Comma [0] 7073" xfId="47701" hidden="1"/>
    <cellStyle name="Comma [0] 7074" xfId="18275" hidden="1"/>
    <cellStyle name="Comma [0] 7074" xfId="47688" hidden="1"/>
    <cellStyle name="Comma [0] 7075" xfId="18299" hidden="1"/>
    <cellStyle name="Comma [0] 7075" xfId="47712" hidden="1"/>
    <cellStyle name="Comma [0] 7076" xfId="18265" hidden="1"/>
    <cellStyle name="Comma [0] 7076" xfId="47678" hidden="1"/>
    <cellStyle name="Comma [0] 7077" xfId="18237" hidden="1"/>
    <cellStyle name="Comma [0] 7077" xfId="47650" hidden="1"/>
    <cellStyle name="Comma [0] 7078" xfId="18304" hidden="1"/>
    <cellStyle name="Comma [0] 7078" xfId="47717" hidden="1"/>
    <cellStyle name="Comma [0] 7079" xfId="18261" hidden="1"/>
    <cellStyle name="Comma [0] 7079" xfId="47674" hidden="1"/>
    <cellStyle name="Comma [0] 708" xfId="3111" hidden="1"/>
    <cellStyle name="Comma [0] 708" xfId="32534" hidden="1"/>
    <cellStyle name="Comma [0] 7080" xfId="18295" hidden="1"/>
    <cellStyle name="Comma [0] 7080" xfId="47708" hidden="1"/>
    <cellStyle name="Comma [0] 7081" xfId="18308" hidden="1"/>
    <cellStyle name="Comma [0] 7081" xfId="47721" hidden="1"/>
    <cellStyle name="Comma [0] 7082" xfId="18310" hidden="1"/>
    <cellStyle name="Comma [0] 7082" xfId="47723" hidden="1"/>
    <cellStyle name="Comma [0] 7083" xfId="18178" hidden="1"/>
    <cellStyle name="Comma [0] 7083" xfId="47591" hidden="1"/>
    <cellStyle name="Comma [0] 7084" xfId="18298" hidden="1"/>
    <cellStyle name="Comma [0] 7084" xfId="47711" hidden="1"/>
    <cellStyle name="Comma [0] 7085" xfId="18238" hidden="1"/>
    <cellStyle name="Comma [0] 7085" xfId="47651" hidden="1"/>
    <cellStyle name="Comma [0] 7086" xfId="18272" hidden="1"/>
    <cellStyle name="Comma [0] 7086" xfId="47685" hidden="1"/>
    <cellStyle name="Comma [0] 7087" xfId="18285" hidden="1"/>
    <cellStyle name="Comma [0] 7087" xfId="47698" hidden="1"/>
    <cellStyle name="Comma [0] 7088" xfId="18313" hidden="1"/>
    <cellStyle name="Comma [0] 7088" xfId="47726" hidden="1"/>
    <cellStyle name="Comma [0] 7089" xfId="18276" hidden="1"/>
    <cellStyle name="Comma [0] 7089" xfId="47689" hidden="1"/>
    <cellStyle name="Comma [0] 709" xfId="3531" hidden="1"/>
    <cellStyle name="Comma [0] 709" xfId="32954" hidden="1"/>
    <cellStyle name="Comma [0] 7090" xfId="18236" hidden="1"/>
    <cellStyle name="Comma [0] 7090" xfId="47649" hidden="1"/>
    <cellStyle name="Comma [0] 7091" xfId="18315" hidden="1"/>
    <cellStyle name="Comma [0] 7091" xfId="47728" hidden="1"/>
    <cellStyle name="Comma [0] 7092" xfId="18317" hidden="1"/>
    <cellStyle name="Comma [0] 7092" xfId="47730" hidden="1"/>
    <cellStyle name="Comma [0] 7093" xfId="17829" hidden="1"/>
    <cellStyle name="Comma [0] 7093" xfId="47242" hidden="1"/>
    <cellStyle name="Comma [0] 7094" xfId="17826" hidden="1"/>
    <cellStyle name="Comma [0] 7094" xfId="47239" hidden="1"/>
    <cellStyle name="Comma [0] 7095" xfId="18323" hidden="1"/>
    <cellStyle name="Comma [0] 7095" xfId="47736" hidden="1"/>
    <cellStyle name="Comma [0] 7096" xfId="18329" hidden="1"/>
    <cellStyle name="Comma [0] 7096" xfId="47742" hidden="1"/>
    <cellStyle name="Comma [0] 7097" xfId="18331" hidden="1"/>
    <cellStyle name="Comma [0] 7097" xfId="47744" hidden="1"/>
    <cellStyle name="Comma [0] 7098" xfId="18322" hidden="1"/>
    <cellStyle name="Comma [0] 7098" xfId="47735" hidden="1"/>
    <cellStyle name="Comma [0] 7099" xfId="18327" hidden="1"/>
    <cellStyle name="Comma [0] 7099" xfId="47740" hidden="1"/>
    <cellStyle name="Comma [0] 71" xfId="2316" hidden="1"/>
    <cellStyle name="Comma [0] 71" xfId="31739" hidden="1"/>
    <cellStyle name="Comma [0] 710" xfId="3436" hidden="1"/>
    <cellStyle name="Comma [0] 710" xfId="32859" hidden="1"/>
    <cellStyle name="Comma [0] 7100" xfId="18333" hidden="1"/>
    <cellStyle name="Comma [0] 7100" xfId="47746" hidden="1"/>
    <cellStyle name="Comma [0] 7101" xfId="18335" hidden="1"/>
    <cellStyle name="Comma [0] 7101" xfId="47748" hidden="1"/>
    <cellStyle name="Comma [0] 7102" xfId="17852" hidden="1"/>
    <cellStyle name="Comma [0] 7102" xfId="47265" hidden="1"/>
    <cellStyle name="Comma [0] 7103" xfId="17854" hidden="1"/>
    <cellStyle name="Comma [0] 7103" xfId="47267" hidden="1"/>
    <cellStyle name="Comma [0] 7104" xfId="18346" hidden="1"/>
    <cellStyle name="Comma [0] 7104" xfId="47759" hidden="1"/>
    <cellStyle name="Comma [0] 7105" xfId="18355" hidden="1"/>
    <cellStyle name="Comma [0] 7105" xfId="47768" hidden="1"/>
    <cellStyle name="Comma [0] 7106" xfId="18366" hidden="1"/>
    <cellStyle name="Comma [0] 7106" xfId="47779" hidden="1"/>
    <cellStyle name="Comma [0] 7107" xfId="18372" hidden="1"/>
    <cellStyle name="Comma [0] 7107" xfId="47785" hidden="1"/>
    <cellStyle name="Comma [0] 7108" xfId="18354" hidden="1"/>
    <cellStyle name="Comma [0] 7108" xfId="47767" hidden="1"/>
    <cellStyle name="Comma [0] 7109" xfId="18364" hidden="1"/>
    <cellStyle name="Comma [0] 7109" xfId="47777" hidden="1"/>
    <cellStyle name="Comma [0] 711" xfId="3582" hidden="1"/>
    <cellStyle name="Comma [0] 711" xfId="33005" hidden="1"/>
    <cellStyle name="Comma [0] 7110" xfId="18384" hidden="1"/>
    <cellStyle name="Comma [0] 7110" xfId="47797" hidden="1"/>
    <cellStyle name="Comma [0] 7111" xfId="18386" hidden="1"/>
    <cellStyle name="Comma [0] 7111" xfId="47799" hidden="1"/>
    <cellStyle name="Comma [0] 7112" xfId="18337" hidden="1"/>
    <cellStyle name="Comma [0] 7112" xfId="47750" hidden="1"/>
    <cellStyle name="Comma [0] 7113" xfId="17834" hidden="1"/>
    <cellStyle name="Comma [0] 7113" xfId="47247" hidden="1"/>
    <cellStyle name="Comma [0] 7114" xfId="18340" hidden="1"/>
    <cellStyle name="Comma [0] 7114" xfId="47753" hidden="1"/>
    <cellStyle name="Comma [0] 7115" xfId="17839" hidden="1"/>
    <cellStyle name="Comma [0] 7115" xfId="47252" hidden="1"/>
    <cellStyle name="Comma [0] 7116" xfId="17823" hidden="1"/>
    <cellStyle name="Comma [0] 7116" xfId="47236" hidden="1"/>
    <cellStyle name="Comma [0] 7117" xfId="18391" hidden="1"/>
    <cellStyle name="Comma [0] 7117" xfId="47804" hidden="1"/>
    <cellStyle name="Comma [0] 7118" xfId="17832" hidden="1"/>
    <cellStyle name="Comma [0] 7118" xfId="47245" hidden="1"/>
    <cellStyle name="Comma [0] 7119" xfId="17853" hidden="1"/>
    <cellStyle name="Comma [0] 7119" xfId="47266" hidden="1"/>
    <cellStyle name="Comma [0] 712" xfId="3529" hidden="1"/>
    <cellStyle name="Comma [0] 712" xfId="32952" hidden="1"/>
    <cellStyle name="Comma [0] 7120" xfId="18403" hidden="1"/>
    <cellStyle name="Comma [0] 7120" xfId="47816" hidden="1"/>
    <cellStyle name="Comma [0] 7121" xfId="18405" hidden="1"/>
    <cellStyle name="Comma [0] 7121" xfId="47818" hidden="1"/>
    <cellStyle name="Comma [0] 7122" xfId="18394" hidden="1"/>
    <cellStyle name="Comma [0] 7122" xfId="47807" hidden="1"/>
    <cellStyle name="Comma [0] 7123" xfId="18402" hidden="1"/>
    <cellStyle name="Comma [0] 7123" xfId="47815" hidden="1"/>
    <cellStyle name="Comma [0] 7124" xfId="17836" hidden="1"/>
    <cellStyle name="Comma [0] 7124" xfId="47249" hidden="1"/>
    <cellStyle name="Comma [0] 7125" xfId="18388" hidden="1"/>
    <cellStyle name="Comma [0] 7125" xfId="47801" hidden="1"/>
    <cellStyle name="Comma [0] 7126" xfId="18421" hidden="1"/>
    <cellStyle name="Comma [0] 7126" xfId="47834" hidden="1"/>
    <cellStyle name="Comma [0] 7127" xfId="18429" hidden="1"/>
    <cellStyle name="Comma [0] 7127" xfId="47842" hidden="1"/>
    <cellStyle name="Comma [0] 7128" xfId="18338" hidden="1"/>
    <cellStyle name="Comma [0] 7128" xfId="47751" hidden="1"/>
    <cellStyle name="Comma [0] 7129" xfId="18417" hidden="1"/>
    <cellStyle name="Comma [0] 7129" xfId="47830" hidden="1"/>
    <cellStyle name="Comma [0] 713" xfId="3468" hidden="1"/>
    <cellStyle name="Comma [0] 713" xfId="32891" hidden="1"/>
    <cellStyle name="Comma [0] 7130" xfId="18438" hidden="1"/>
    <cellStyle name="Comma [0] 7130" xfId="47851" hidden="1"/>
    <cellStyle name="Comma [0] 7131" xfId="18440" hidden="1"/>
    <cellStyle name="Comma [0] 7131" xfId="47853" hidden="1"/>
    <cellStyle name="Comma [0] 7132" xfId="18399" hidden="1"/>
    <cellStyle name="Comma [0] 7132" xfId="47812" hidden="1"/>
    <cellStyle name="Comma [0] 7133" xfId="18344" hidden="1"/>
    <cellStyle name="Comma [0] 7133" xfId="47757" hidden="1"/>
    <cellStyle name="Comma [0] 7134" xfId="18397" hidden="1"/>
    <cellStyle name="Comma [0] 7134" xfId="47810" hidden="1"/>
    <cellStyle name="Comma [0] 7135" xfId="18381" hidden="1"/>
    <cellStyle name="Comma [0] 7135" xfId="47794" hidden="1"/>
    <cellStyle name="Comma [0] 7136" xfId="18377" hidden="1"/>
    <cellStyle name="Comma [0] 7136" xfId="47790" hidden="1"/>
    <cellStyle name="Comma [0] 7137" xfId="18448" hidden="1"/>
    <cellStyle name="Comma [0] 7137" xfId="47861" hidden="1"/>
    <cellStyle name="Comma [0] 7138" xfId="18320" hidden="1"/>
    <cellStyle name="Comma [0] 7138" xfId="47733" hidden="1"/>
    <cellStyle name="Comma [0] 7139" xfId="17802" hidden="1"/>
    <cellStyle name="Comma [0] 7139" xfId="47215" hidden="1"/>
    <cellStyle name="Comma [0] 714" xfId="3586" hidden="1"/>
    <cellStyle name="Comma [0] 714" xfId="33009" hidden="1"/>
    <cellStyle name="Comma [0] 7140" xfId="18456" hidden="1"/>
    <cellStyle name="Comma [0] 7140" xfId="47869" hidden="1"/>
    <cellStyle name="Comma [0] 7141" xfId="18458" hidden="1"/>
    <cellStyle name="Comma [0] 7141" xfId="47871" hidden="1"/>
    <cellStyle name="Comma [0] 7142" xfId="18407" hidden="1"/>
    <cellStyle name="Comma [0] 7142" xfId="47820" hidden="1"/>
    <cellStyle name="Comma [0] 7143" xfId="18383" hidden="1"/>
    <cellStyle name="Comma [0] 7143" xfId="47796" hidden="1"/>
    <cellStyle name="Comma [0] 7144" xfId="18418" hidden="1"/>
    <cellStyle name="Comma [0] 7144" xfId="47831" hidden="1"/>
    <cellStyle name="Comma [0] 7145" xfId="18350" hidden="1"/>
    <cellStyle name="Comma [0] 7145" xfId="47763" hidden="1"/>
    <cellStyle name="Comma [0] 7146" xfId="18420" hidden="1"/>
    <cellStyle name="Comma [0] 7146" xfId="47833" hidden="1"/>
    <cellStyle name="Comma [0] 7147" xfId="18465" hidden="1"/>
    <cellStyle name="Comma [0] 7147" xfId="47878" hidden="1"/>
    <cellStyle name="Comma [0] 7148" xfId="18408" hidden="1"/>
    <cellStyle name="Comma [0] 7148" xfId="47821" hidden="1"/>
    <cellStyle name="Comma [0] 7149" xfId="18365" hidden="1"/>
    <cellStyle name="Comma [0] 7149" xfId="47778" hidden="1"/>
    <cellStyle name="Comma [0] 715" xfId="3588" hidden="1"/>
    <cellStyle name="Comma [0] 715" xfId="33011" hidden="1"/>
    <cellStyle name="Comma [0] 7150" xfId="18471" hidden="1"/>
    <cellStyle name="Comma [0] 7150" xfId="47884" hidden="1"/>
    <cellStyle name="Comma [0] 7151" xfId="18473" hidden="1"/>
    <cellStyle name="Comma [0] 7151" xfId="47886" hidden="1"/>
    <cellStyle name="Comma [0] 7152" xfId="18426" hidden="1"/>
    <cellStyle name="Comma [0] 7152" xfId="47839" hidden="1"/>
    <cellStyle name="Comma [0] 7153" xfId="18432" hidden="1"/>
    <cellStyle name="Comma [0] 7153" xfId="47845" hidden="1"/>
    <cellStyle name="Comma [0] 7154" xfId="18319" hidden="1"/>
    <cellStyle name="Comma [0] 7154" xfId="47732" hidden="1"/>
    <cellStyle name="Comma [0] 7155" xfId="18382" hidden="1"/>
    <cellStyle name="Comma [0] 7155" xfId="47795" hidden="1"/>
    <cellStyle name="Comma [0] 7156" xfId="18390" hidden="1"/>
    <cellStyle name="Comma [0] 7156" xfId="47803" hidden="1"/>
    <cellStyle name="Comma [0] 7157" xfId="18479" hidden="1"/>
    <cellStyle name="Comma [0] 7157" xfId="47892" hidden="1"/>
    <cellStyle name="Comma [0] 7158" xfId="18393" hidden="1"/>
    <cellStyle name="Comma [0] 7158" xfId="47806" hidden="1"/>
    <cellStyle name="Comma [0] 7159" xfId="18353" hidden="1"/>
    <cellStyle name="Comma [0] 7159" xfId="47766" hidden="1"/>
    <cellStyle name="Comma [0] 716" xfId="3556" hidden="1"/>
    <cellStyle name="Comma [0] 716" xfId="32979" hidden="1"/>
    <cellStyle name="Comma [0] 7160" xfId="18484" hidden="1"/>
    <cellStyle name="Comma [0] 7160" xfId="47897" hidden="1"/>
    <cellStyle name="Comma [0] 7161" xfId="18486" hidden="1"/>
    <cellStyle name="Comma [0] 7161" xfId="47899" hidden="1"/>
    <cellStyle name="Comma [0] 7162" xfId="18445" hidden="1"/>
    <cellStyle name="Comma [0] 7162" xfId="47858" hidden="1"/>
    <cellStyle name="Comma [0] 7163" xfId="18451" hidden="1"/>
    <cellStyle name="Comma [0] 7163" xfId="47864" hidden="1"/>
    <cellStyle name="Comma [0] 7164" xfId="18352" hidden="1"/>
    <cellStyle name="Comma [0] 7164" xfId="47765" hidden="1"/>
    <cellStyle name="Comma [0] 7165" xfId="18433" hidden="1"/>
    <cellStyle name="Comma [0] 7165" xfId="47846" hidden="1"/>
    <cellStyle name="Comma [0] 7166" xfId="18412" hidden="1"/>
    <cellStyle name="Comma [0] 7166" xfId="47825" hidden="1"/>
    <cellStyle name="Comma [0] 7167" xfId="18490" hidden="1"/>
    <cellStyle name="Comma [0] 7167" xfId="47903" hidden="1"/>
    <cellStyle name="Comma [0] 7168" xfId="18431" hidden="1"/>
    <cellStyle name="Comma [0] 7168" xfId="47844" hidden="1"/>
    <cellStyle name="Comma [0] 7169" xfId="18369" hidden="1"/>
    <cellStyle name="Comma [0] 7169" xfId="47782" hidden="1"/>
    <cellStyle name="Comma [0] 717" xfId="3560" hidden="1"/>
    <cellStyle name="Comma [0] 717" xfId="32983" hidden="1"/>
    <cellStyle name="Comma [0] 7170" xfId="18497" hidden="1"/>
    <cellStyle name="Comma [0] 7170" xfId="47910" hidden="1"/>
    <cellStyle name="Comma [0] 7171" xfId="18499" hidden="1"/>
    <cellStyle name="Comma [0] 7171" xfId="47912" hidden="1"/>
    <cellStyle name="Comma [0] 7172" xfId="18463" hidden="1"/>
    <cellStyle name="Comma [0] 7172" xfId="47876" hidden="1"/>
    <cellStyle name="Comma [0] 7173" xfId="18468" hidden="1"/>
    <cellStyle name="Comma [0] 7173" xfId="47881" hidden="1"/>
    <cellStyle name="Comma [0] 7174" xfId="17833" hidden="1"/>
    <cellStyle name="Comma [0] 7174" xfId="47246" hidden="1"/>
    <cellStyle name="Comma [0] 7175" xfId="18452" hidden="1"/>
    <cellStyle name="Comma [0] 7175" xfId="47865" hidden="1"/>
    <cellStyle name="Comma [0] 7176" xfId="18357" hidden="1"/>
    <cellStyle name="Comma [0] 7176" xfId="47770" hidden="1"/>
    <cellStyle name="Comma [0] 7177" xfId="18503" hidden="1"/>
    <cellStyle name="Comma [0] 7177" xfId="47916" hidden="1"/>
    <cellStyle name="Comma [0] 7178" xfId="18450" hidden="1"/>
    <cellStyle name="Comma [0] 7178" xfId="47863" hidden="1"/>
    <cellStyle name="Comma [0] 7179" xfId="18389" hidden="1"/>
    <cellStyle name="Comma [0] 7179" xfId="47802" hidden="1"/>
    <cellStyle name="Comma [0] 718" xfId="3450" hidden="1"/>
    <cellStyle name="Comma [0] 718" xfId="32873" hidden="1"/>
    <cellStyle name="Comma [0] 7180" xfId="18507" hidden="1"/>
    <cellStyle name="Comma [0] 7180" xfId="47920" hidden="1"/>
    <cellStyle name="Comma [0] 7181" xfId="18509" hidden="1"/>
    <cellStyle name="Comma [0] 7181" xfId="47922" hidden="1"/>
    <cellStyle name="Comma [0] 7182" xfId="18477" hidden="1"/>
    <cellStyle name="Comma [0] 7182" xfId="47890" hidden="1"/>
    <cellStyle name="Comma [0] 7183" xfId="18481" hidden="1"/>
    <cellStyle name="Comma [0] 7183" xfId="47894" hidden="1"/>
    <cellStyle name="Comma [0] 7184" xfId="18371" hidden="1"/>
    <cellStyle name="Comma [0] 7184" xfId="47784" hidden="1"/>
    <cellStyle name="Comma [0] 7185" xfId="18469" hidden="1"/>
    <cellStyle name="Comma [0] 7185" xfId="47882" hidden="1"/>
    <cellStyle name="Comma [0] 7186" xfId="18361" hidden="1"/>
    <cellStyle name="Comma [0] 7186" xfId="47774" hidden="1"/>
    <cellStyle name="Comma [0] 7187" xfId="18513" hidden="1"/>
    <cellStyle name="Comma [0] 7187" xfId="47926" hidden="1"/>
    <cellStyle name="Comma [0] 7188" xfId="18467" hidden="1"/>
    <cellStyle name="Comma [0] 7188" xfId="47880" hidden="1"/>
    <cellStyle name="Comma [0] 7189" xfId="18436" hidden="1"/>
    <cellStyle name="Comma [0] 7189" xfId="47849" hidden="1"/>
    <cellStyle name="Comma [0] 719" xfId="3548" hidden="1"/>
    <cellStyle name="Comma [0] 719" xfId="32971" hidden="1"/>
    <cellStyle name="Comma [0] 7190" xfId="18517" hidden="1"/>
    <cellStyle name="Comma [0] 7190" xfId="47930" hidden="1"/>
    <cellStyle name="Comma [0] 7191" xfId="18519" hidden="1"/>
    <cellStyle name="Comma [0] 7191" xfId="47932" hidden="1"/>
    <cellStyle name="Comma [0] 7192" xfId="18505" hidden="1"/>
    <cellStyle name="Comma [0] 7192" xfId="47918" hidden="1"/>
    <cellStyle name="Comma [0] 7193" xfId="18492" hidden="1"/>
    <cellStyle name="Comma [0] 7193" xfId="47905" hidden="1"/>
    <cellStyle name="Comma [0] 7194" xfId="18516" hidden="1"/>
    <cellStyle name="Comma [0] 7194" xfId="47929" hidden="1"/>
    <cellStyle name="Comma [0] 7195" xfId="18482" hidden="1"/>
    <cellStyle name="Comma [0] 7195" xfId="47895" hidden="1"/>
    <cellStyle name="Comma [0] 7196" xfId="18454" hidden="1"/>
    <cellStyle name="Comma [0] 7196" xfId="47867" hidden="1"/>
    <cellStyle name="Comma [0] 7197" xfId="18521" hidden="1"/>
    <cellStyle name="Comma [0] 7197" xfId="47934" hidden="1"/>
    <cellStyle name="Comma [0] 7198" xfId="18478" hidden="1"/>
    <cellStyle name="Comma [0] 7198" xfId="47891" hidden="1"/>
    <cellStyle name="Comma [0] 7199" xfId="18512" hidden="1"/>
    <cellStyle name="Comma [0] 7199" xfId="47925" hidden="1"/>
    <cellStyle name="Comma [0] 72" xfId="2261" hidden="1"/>
    <cellStyle name="Comma [0] 72" xfId="31684" hidden="1"/>
    <cellStyle name="Comma [0] 720" xfId="3440" hidden="1"/>
    <cellStyle name="Comma [0] 720" xfId="32863" hidden="1"/>
    <cellStyle name="Comma [0] 7200" xfId="18525" hidden="1"/>
    <cellStyle name="Comma [0] 7200" xfId="47938" hidden="1"/>
    <cellStyle name="Comma [0] 7201" xfId="18527" hidden="1"/>
    <cellStyle name="Comma [0] 7201" xfId="47940" hidden="1"/>
    <cellStyle name="Comma [0] 7202" xfId="18395" hidden="1"/>
    <cellStyle name="Comma [0] 7202" xfId="47808" hidden="1"/>
    <cellStyle name="Comma [0] 7203" xfId="18515" hidden="1"/>
    <cellStyle name="Comma [0] 7203" xfId="47928" hidden="1"/>
    <cellStyle name="Comma [0] 7204" xfId="18455" hidden="1"/>
    <cellStyle name="Comma [0] 7204" xfId="47868" hidden="1"/>
    <cellStyle name="Comma [0] 7205" xfId="18489" hidden="1"/>
    <cellStyle name="Comma [0] 7205" xfId="47902" hidden="1"/>
    <cellStyle name="Comma [0] 7206" xfId="18502" hidden="1"/>
    <cellStyle name="Comma [0] 7206" xfId="47915" hidden="1"/>
    <cellStyle name="Comma [0] 7207" xfId="18530" hidden="1"/>
    <cellStyle name="Comma [0] 7207" xfId="47943" hidden="1"/>
    <cellStyle name="Comma [0] 7208" xfId="18493" hidden="1"/>
    <cellStyle name="Comma [0] 7208" xfId="47906" hidden="1"/>
    <cellStyle name="Comma [0] 7209" xfId="18453" hidden="1"/>
    <cellStyle name="Comma [0] 7209" xfId="47866" hidden="1"/>
    <cellStyle name="Comma [0] 721" xfId="3592" hidden="1"/>
    <cellStyle name="Comma [0] 721" xfId="33015" hidden="1"/>
    <cellStyle name="Comma [0] 7210" xfId="18532" hidden="1"/>
    <cellStyle name="Comma [0] 7210" xfId="47945" hidden="1"/>
    <cellStyle name="Comma [0] 7211" xfId="18534" hidden="1"/>
    <cellStyle name="Comma [0] 7211" xfId="47947" hidden="1"/>
    <cellStyle name="Comma [0] 7212" xfId="17887" hidden="1"/>
    <cellStyle name="Comma [0] 7212" xfId="47300" hidden="1"/>
    <cellStyle name="Comma [0] 7213" xfId="17843" hidden="1"/>
    <cellStyle name="Comma [0] 7213" xfId="47256" hidden="1"/>
    <cellStyle name="Comma [0] 7214" xfId="18540" hidden="1"/>
    <cellStyle name="Comma [0] 7214" xfId="47953" hidden="1"/>
    <cellStyle name="Comma [0] 7215" xfId="18546" hidden="1"/>
    <cellStyle name="Comma [0] 7215" xfId="47959" hidden="1"/>
    <cellStyle name="Comma [0] 7216" xfId="18548" hidden="1"/>
    <cellStyle name="Comma [0] 7216" xfId="47961" hidden="1"/>
    <cellStyle name="Comma [0] 7217" xfId="18539" hidden="1"/>
    <cellStyle name="Comma [0] 7217" xfId="47952" hidden="1"/>
    <cellStyle name="Comma [0] 7218" xfId="18544" hidden="1"/>
    <cellStyle name="Comma [0] 7218" xfId="47957" hidden="1"/>
    <cellStyle name="Comma [0] 7219" xfId="18550" hidden="1"/>
    <cellStyle name="Comma [0] 7219" xfId="47963" hidden="1"/>
    <cellStyle name="Comma [0] 722" xfId="3546" hidden="1"/>
    <cellStyle name="Comma [0] 722" xfId="32969" hidden="1"/>
    <cellStyle name="Comma [0] 7220" xfId="18552" hidden="1"/>
    <cellStyle name="Comma [0] 7220" xfId="47965" hidden="1"/>
    <cellStyle name="Comma [0] 7221" xfId="17844" hidden="1"/>
    <cellStyle name="Comma [0] 7221" xfId="47257" hidden="1"/>
    <cellStyle name="Comma [0] 7222" xfId="17822" hidden="1"/>
    <cellStyle name="Comma [0] 7222" xfId="47235" hidden="1"/>
    <cellStyle name="Comma [0] 7223" xfId="18563" hidden="1"/>
    <cellStyle name="Comma [0] 7223" xfId="47976" hidden="1"/>
    <cellStyle name="Comma [0] 7224" xfId="18572" hidden="1"/>
    <cellStyle name="Comma [0] 7224" xfId="47985" hidden="1"/>
    <cellStyle name="Comma [0] 7225" xfId="18583" hidden="1"/>
    <cellStyle name="Comma [0] 7225" xfId="47996" hidden="1"/>
    <cellStyle name="Comma [0] 7226" xfId="18589" hidden="1"/>
    <cellStyle name="Comma [0] 7226" xfId="48002" hidden="1"/>
    <cellStyle name="Comma [0] 7227" xfId="18571" hidden="1"/>
    <cellStyle name="Comma [0] 7227" xfId="47984" hidden="1"/>
    <cellStyle name="Comma [0] 7228" xfId="18581" hidden="1"/>
    <cellStyle name="Comma [0] 7228" xfId="47994" hidden="1"/>
    <cellStyle name="Comma [0] 7229" xfId="18601" hidden="1"/>
    <cellStyle name="Comma [0] 7229" xfId="48014" hidden="1"/>
    <cellStyle name="Comma [0] 723" xfId="3515" hidden="1"/>
    <cellStyle name="Comma [0] 723" xfId="32938" hidden="1"/>
    <cellStyle name="Comma [0] 7230" xfId="18603" hidden="1"/>
    <cellStyle name="Comma [0] 7230" xfId="48016" hidden="1"/>
    <cellStyle name="Comma [0] 7231" xfId="18554" hidden="1"/>
    <cellStyle name="Comma [0] 7231" xfId="47967" hidden="1"/>
    <cellStyle name="Comma [0] 7232" xfId="17810" hidden="1"/>
    <cellStyle name="Comma [0] 7232" xfId="47223" hidden="1"/>
    <cellStyle name="Comma [0] 7233" xfId="18557" hidden="1"/>
    <cellStyle name="Comma [0] 7233" xfId="47970" hidden="1"/>
    <cellStyle name="Comma [0] 7234" xfId="17821" hidden="1"/>
    <cellStyle name="Comma [0] 7234" xfId="47234" hidden="1"/>
    <cellStyle name="Comma [0] 7235" xfId="17820" hidden="1"/>
    <cellStyle name="Comma [0] 7235" xfId="47233" hidden="1"/>
    <cellStyle name="Comma [0] 7236" xfId="18608" hidden="1"/>
    <cellStyle name="Comma [0] 7236" xfId="48021" hidden="1"/>
    <cellStyle name="Comma [0] 7237" xfId="17896" hidden="1"/>
    <cellStyle name="Comma [0] 7237" xfId="47309" hidden="1"/>
    <cellStyle name="Comma [0] 7238" xfId="18097" hidden="1"/>
    <cellStyle name="Comma [0] 7238" xfId="47510" hidden="1"/>
    <cellStyle name="Comma [0] 7239" xfId="18620" hidden="1"/>
    <cellStyle name="Comma [0] 7239" xfId="48033" hidden="1"/>
    <cellStyle name="Comma [0] 724" xfId="3596" hidden="1"/>
    <cellStyle name="Comma [0] 724" xfId="33019" hidden="1"/>
    <cellStyle name="Comma [0] 7240" xfId="18622" hidden="1"/>
    <cellStyle name="Comma [0] 7240" xfId="48035" hidden="1"/>
    <cellStyle name="Comma [0] 7241" xfId="18611" hidden="1"/>
    <cellStyle name="Comma [0] 7241" xfId="48024" hidden="1"/>
    <cellStyle name="Comma [0] 7242" xfId="18619" hidden="1"/>
    <cellStyle name="Comma [0] 7242" xfId="48032" hidden="1"/>
    <cellStyle name="Comma [0] 7243" xfId="18106" hidden="1"/>
    <cellStyle name="Comma [0] 7243" xfId="47519" hidden="1"/>
    <cellStyle name="Comma [0] 7244" xfId="18605" hidden="1"/>
    <cellStyle name="Comma [0] 7244" xfId="48018" hidden="1"/>
    <cellStyle name="Comma [0] 7245" xfId="18638" hidden="1"/>
    <cellStyle name="Comma [0] 7245" xfId="48051" hidden="1"/>
    <cellStyle name="Comma [0] 7246" xfId="18646" hidden="1"/>
    <cellStyle name="Comma [0] 7246" xfId="48059" hidden="1"/>
    <cellStyle name="Comma [0] 7247" xfId="18555" hidden="1"/>
    <cellStyle name="Comma [0] 7247" xfId="47968" hidden="1"/>
    <cellStyle name="Comma [0] 7248" xfId="18634" hidden="1"/>
    <cellStyle name="Comma [0] 7248" xfId="48047" hidden="1"/>
    <cellStyle name="Comma [0] 7249" xfId="18655" hidden="1"/>
    <cellStyle name="Comma [0] 7249" xfId="48068" hidden="1"/>
    <cellStyle name="Comma [0] 725" xfId="3598" hidden="1"/>
    <cellStyle name="Comma [0] 725" xfId="33021" hidden="1"/>
    <cellStyle name="Comma [0] 7250" xfId="18657" hidden="1"/>
    <cellStyle name="Comma [0] 7250" xfId="48070" hidden="1"/>
    <cellStyle name="Comma [0] 7251" xfId="18616" hidden="1"/>
    <cellStyle name="Comma [0] 7251" xfId="48029" hidden="1"/>
    <cellStyle name="Comma [0] 7252" xfId="18561" hidden="1"/>
    <cellStyle name="Comma [0] 7252" xfId="47974" hidden="1"/>
    <cellStyle name="Comma [0] 7253" xfId="18614" hidden="1"/>
    <cellStyle name="Comma [0] 7253" xfId="48027" hidden="1"/>
    <cellStyle name="Comma [0] 7254" xfId="18598" hidden="1"/>
    <cellStyle name="Comma [0] 7254" xfId="48011" hidden="1"/>
    <cellStyle name="Comma [0] 7255" xfId="18594" hidden="1"/>
    <cellStyle name="Comma [0] 7255" xfId="48007" hidden="1"/>
    <cellStyle name="Comma [0] 7256" xfId="18665" hidden="1"/>
    <cellStyle name="Comma [0] 7256" xfId="48078" hidden="1"/>
    <cellStyle name="Comma [0] 7257" xfId="18537" hidden="1"/>
    <cellStyle name="Comma [0] 7257" xfId="47950" hidden="1"/>
    <cellStyle name="Comma [0] 7258" xfId="17845" hidden="1"/>
    <cellStyle name="Comma [0] 7258" xfId="47258" hidden="1"/>
    <cellStyle name="Comma [0] 7259" xfId="18673" hidden="1"/>
    <cellStyle name="Comma [0] 7259" xfId="48086" hidden="1"/>
    <cellStyle name="Comma [0] 726" xfId="3584" hidden="1"/>
    <cellStyle name="Comma [0] 726" xfId="33007" hidden="1"/>
    <cellStyle name="Comma [0] 7260" xfId="18675" hidden="1"/>
    <cellStyle name="Comma [0] 7260" xfId="48088" hidden="1"/>
    <cellStyle name="Comma [0] 7261" xfId="18624" hidden="1"/>
    <cellStyle name="Comma [0] 7261" xfId="48037" hidden="1"/>
    <cellStyle name="Comma [0] 7262" xfId="18600" hidden="1"/>
    <cellStyle name="Comma [0] 7262" xfId="48013" hidden="1"/>
    <cellStyle name="Comma [0] 7263" xfId="18635" hidden="1"/>
    <cellStyle name="Comma [0] 7263" xfId="48048" hidden="1"/>
    <cellStyle name="Comma [0] 7264" xfId="18567" hidden="1"/>
    <cellStyle name="Comma [0] 7264" xfId="47980" hidden="1"/>
    <cellStyle name="Comma [0] 7265" xfId="18637" hidden="1"/>
    <cellStyle name="Comma [0] 7265" xfId="48050" hidden="1"/>
    <cellStyle name="Comma [0] 7266" xfId="18682" hidden="1"/>
    <cellStyle name="Comma [0] 7266" xfId="48095" hidden="1"/>
    <cellStyle name="Comma [0] 7267" xfId="18625" hidden="1"/>
    <cellStyle name="Comma [0] 7267" xfId="48038" hidden="1"/>
    <cellStyle name="Comma [0] 7268" xfId="18582" hidden="1"/>
    <cellStyle name="Comma [0] 7268" xfId="47995" hidden="1"/>
    <cellStyle name="Comma [0] 7269" xfId="18688" hidden="1"/>
    <cellStyle name="Comma [0] 7269" xfId="48101" hidden="1"/>
    <cellStyle name="Comma [0] 727" xfId="3571" hidden="1"/>
    <cellStyle name="Comma [0] 727" xfId="32994" hidden="1"/>
    <cellStyle name="Comma [0] 7270" xfId="18690" hidden="1"/>
    <cellStyle name="Comma [0] 7270" xfId="48103" hidden="1"/>
    <cellStyle name="Comma [0] 7271" xfId="18643" hidden="1"/>
    <cellStyle name="Comma [0] 7271" xfId="48056" hidden="1"/>
    <cellStyle name="Comma [0] 7272" xfId="18649" hidden="1"/>
    <cellStyle name="Comma [0] 7272" xfId="48062" hidden="1"/>
    <cellStyle name="Comma [0] 7273" xfId="18536" hidden="1"/>
    <cellStyle name="Comma [0] 7273" xfId="47949" hidden="1"/>
    <cellStyle name="Comma [0] 7274" xfId="18599" hidden="1"/>
    <cellStyle name="Comma [0] 7274" xfId="48012" hidden="1"/>
    <cellStyle name="Comma [0] 7275" xfId="18607" hidden="1"/>
    <cellStyle name="Comma [0] 7275" xfId="48020" hidden="1"/>
    <cellStyle name="Comma [0] 7276" xfId="18696" hidden="1"/>
    <cellStyle name="Comma [0] 7276" xfId="48109" hidden="1"/>
    <cellStyle name="Comma [0] 7277" xfId="18610" hidden="1"/>
    <cellStyle name="Comma [0] 7277" xfId="48023" hidden="1"/>
    <cellStyle name="Comma [0] 7278" xfId="18570" hidden="1"/>
    <cellStyle name="Comma [0] 7278" xfId="47983" hidden="1"/>
    <cellStyle name="Comma [0] 7279" xfId="18701" hidden="1"/>
    <cellStyle name="Comma [0] 7279" xfId="48114" hidden="1"/>
    <cellStyle name="Comma [0] 728" xfId="3595" hidden="1"/>
    <cellStyle name="Comma [0] 728" xfId="33018" hidden="1"/>
    <cellStyle name="Comma [0] 7280" xfId="18703" hidden="1"/>
    <cellStyle name="Comma [0] 7280" xfId="48116" hidden="1"/>
    <cellStyle name="Comma [0] 7281" xfId="18662" hidden="1"/>
    <cellStyle name="Comma [0] 7281" xfId="48075" hidden="1"/>
    <cellStyle name="Comma [0] 7282" xfId="18668" hidden="1"/>
    <cellStyle name="Comma [0] 7282" xfId="48081" hidden="1"/>
    <cellStyle name="Comma [0] 7283" xfId="18569" hidden="1"/>
    <cellStyle name="Comma [0] 7283" xfId="47982" hidden="1"/>
    <cellStyle name="Comma [0] 7284" xfId="18650" hidden="1"/>
    <cellStyle name="Comma [0] 7284" xfId="48063" hidden="1"/>
    <cellStyle name="Comma [0] 7285" xfId="18629" hidden="1"/>
    <cellStyle name="Comma [0] 7285" xfId="48042" hidden="1"/>
    <cellStyle name="Comma [0] 7286" xfId="18707" hidden="1"/>
    <cellStyle name="Comma [0] 7286" xfId="48120" hidden="1"/>
    <cellStyle name="Comma [0] 7287" xfId="18648" hidden="1"/>
    <cellStyle name="Comma [0] 7287" xfId="48061" hidden="1"/>
    <cellStyle name="Comma [0] 7288" xfId="18586" hidden="1"/>
    <cellStyle name="Comma [0] 7288" xfId="47999" hidden="1"/>
    <cellStyle name="Comma [0] 7289" xfId="18714" hidden="1"/>
    <cellStyle name="Comma [0] 7289" xfId="48127" hidden="1"/>
    <cellStyle name="Comma [0] 729" xfId="3561" hidden="1"/>
    <cellStyle name="Comma [0] 729" xfId="32984" hidden="1"/>
    <cellStyle name="Comma [0] 7290" xfId="18716" hidden="1"/>
    <cellStyle name="Comma [0] 7290" xfId="48129" hidden="1"/>
    <cellStyle name="Comma [0] 7291" xfId="18680" hidden="1"/>
    <cellStyle name="Comma [0] 7291" xfId="48093" hidden="1"/>
    <cellStyle name="Comma [0] 7292" xfId="18685" hidden="1"/>
    <cellStyle name="Comma [0] 7292" xfId="48098" hidden="1"/>
    <cellStyle name="Comma [0] 7293" xfId="18115" hidden="1"/>
    <cellStyle name="Comma [0] 7293" xfId="47528" hidden="1"/>
    <cellStyle name="Comma [0] 7294" xfId="18669" hidden="1"/>
    <cellStyle name="Comma [0] 7294" xfId="48082" hidden="1"/>
    <cellStyle name="Comma [0] 7295" xfId="18574" hidden="1"/>
    <cellStyle name="Comma [0] 7295" xfId="47987" hidden="1"/>
    <cellStyle name="Comma [0] 7296" xfId="18720" hidden="1"/>
    <cellStyle name="Comma [0] 7296" xfId="48133" hidden="1"/>
    <cellStyle name="Comma [0] 7297" xfId="18667" hidden="1"/>
    <cellStyle name="Comma [0] 7297" xfId="48080" hidden="1"/>
    <cellStyle name="Comma [0] 7298" xfId="18606" hidden="1"/>
    <cellStyle name="Comma [0] 7298" xfId="48019" hidden="1"/>
    <cellStyle name="Comma [0] 7299" xfId="18724" hidden="1"/>
    <cellStyle name="Comma [0] 7299" xfId="48137" hidden="1"/>
    <cellStyle name="Comma [0] 73" xfId="2314" hidden="1"/>
    <cellStyle name="Comma [0] 73" xfId="31737" hidden="1"/>
    <cellStyle name="Comma [0] 730" xfId="3533" hidden="1"/>
    <cellStyle name="Comma [0] 730" xfId="32956" hidden="1"/>
    <cellStyle name="Comma [0] 7300" xfId="18726" hidden="1"/>
    <cellStyle name="Comma [0] 7300" xfId="48139" hidden="1"/>
    <cellStyle name="Comma [0] 7301" xfId="18694" hidden="1"/>
    <cellStyle name="Comma [0] 7301" xfId="48107" hidden="1"/>
    <cellStyle name="Comma [0] 7302" xfId="18698" hidden="1"/>
    <cellStyle name="Comma [0] 7302" xfId="48111" hidden="1"/>
    <cellStyle name="Comma [0] 7303" xfId="18588" hidden="1"/>
    <cellStyle name="Comma [0] 7303" xfId="48001" hidden="1"/>
    <cellStyle name="Comma [0] 7304" xfId="18686" hidden="1"/>
    <cellStyle name="Comma [0] 7304" xfId="48099" hidden="1"/>
    <cellStyle name="Comma [0] 7305" xfId="18578" hidden="1"/>
    <cellStyle name="Comma [0] 7305" xfId="47991" hidden="1"/>
    <cellStyle name="Comma [0] 7306" xfId="18730" hidden="1"/>
    <cellStyle name="Comma [0] 7306" xfId="48143" hidden="1"/>
    <cellStyle name="Comma [0] 7307" xfId="18684" hidden="1"/>
    <cellStyle name="Comma [0] 7307" xfId="48097" hidden="1"/>
    <cellStyle name="Comma [0] 7308" xfId="18653" hidden="1"/>
    <cellStyle name="Comma [0] 7308" xfId="48066" hidden="1"/>
    <cellStyle name="Comma [0] 7309" xfId="18734" hidden="1"/>
    <cellStyle name="Comma [0] 7309" xfId="48147" hidden="1"/>
    <cellStyle name="Comma [0] 731" xfId="3600" hidden="1"/>
    <cellStyle name="Comma [0] 731" xfId="33023" hidden="1"/>
    <cellStyle name="Comma [0] 7310" xfId="18736" hidden="1"/>
    <cellStyle name="Comma [0] 7310" xfId="48149" hidden="1"/>
    <cellStyle name="Comma [0] 7311" xfId="18722" hidden="1"/>
    <cellStyle name="Comma [0] 7311" xfId="48135" hidden="1"/>
    <cellStyle name="Comma [0] 7312" xfId="18709" hidden="1"/>
    <cellStyle name="Comma [0] 7312" xfId="48122" hidden="1"/>
    <cellStyle name="Comma [0] 7313" xfId="18733" hidden="1"/>
    <cellStyle name="Comma [0] 7313" xfId="48146" hidden="1"/>
    <cellStyle name="Comma [0] 7314" xfId="18699" hidden="1"/>
    <cellStyle name="Comma [0] 7314" xfId="48112" hidden="1"/>
    <cellStyle name="Comma [0] 7315" xfId="18671" hidden="1"/>
    <cellStyle name="Comma [0] 7315" xfId="48084" hidden="1"/>
    <cellStyle name="Comma [0] 7316" xfId="18738" hidden="1"/>
    <cellStyle name="Comma [0] 7316" xfId="48151" hidden="1"/>
    <cellStyle name="Comma [0] 7317" xfId="18695" hidden="1"/>
    <cellStyle name="Comma [0] 7317" xfId="48108" hidden="1"/>
    <cellStyle name="Comma [0] 7318" xfId="18729" hidden="1"/>
    <cellStyle name="Comma [0] 7318" xfId="48142" hidden="1"/>
    <cellStyle name="Comma [0] 7319" xfId="18742" hidden="1"/>
    <cellStyle name="Comma [0] 7319" xfId="48155" hidden="1"/>
    <cellStyle name="Comma [0] 732" xfId="3557" hidden="1"/>
    <cellStyle name="Comma [0] 732" xfId="32980" hidden="1"/>
    <cellStyle name="Comma [0] 7320" xfId="18744" hidden="1"/>
    <cellStyle name="Comma [0] 7320" xfId="48157" hidden="1"/>
    <cellStyle name="Comma [0] 7321" xfId="18612" hidden="1"/>
    <cellStyle name="Comma [0] 7321" xfId="48025" hidden="1"/>
    <cellStyle name="Comma [0] 7322" xfId="18732" hidden="1"/>
    <cellStyle name="Comma [0] 7322" xfId="48145" hidden="1"/>
    <cellStyle name="Comma [0] 7323" xfId="18672" hidden="1"/>
    <cellStyle name="Comma [0] 7323" xfId="48085" hidden="1"/>
    <cellStyle name="Comma [0] 7324" xfId="18706" hidden="1"/>
    <cellStyle name="Comma [0] 7324" xfId="48119" hidden="1"/>
    <cellStyle name="Comma [0] 7325" xfId="18719" hidden="1"/>
    <cellStyle name="Comma [0] 7325" xfId="48132" hidden="1"/>
    <cellStyle name="Comma [0] 7326" xfId="18747" hidden="1"/>
    <cellStyle name="Comma [0] 7326" xfId="48160" hidden="1"/>
    <cellStyle name="Comma [0] 7327" xfId="18710" hidden="1"/>
    <cellStyle name="Comma [0] 7327" xfId="48123" hidden="1"/>
    <cellStyle name="Comma [0] 7328" xfId="18670" hidden="1"/>
    <cellStyle name="Comma [0] 7328" xfId="48083" hidden="1"/>
    <cellStyle name="Comma [0] 7329" xfId="18749" hidden="1"/>
    <cellStyle name="Comma [0] 7329" xfId="48162" hidden="1"/>
    <cellStyle name="Comma [0] 733" xfId="3591" hidden="1"/>
    <cellStyle name="Comma [0] 733" xfId="33014" hidden="1"/>
    <cellStyle name="Comma [0] 7330" xfId="18751" hidden="1"/>
    <cellStyle name="Comma [0] 7330" xfId="48164" hidden="1"/>
    <cellStyle name="Comma [0] 7331" xfId="15382" hidden="1"/>
    <cellStyle name="Comma [0] 7331" xfId="44795" hidden="1"/>
    <cellStyle name="Comma [0] 7332" xfId="15387" hidden="1"/>
    <cellStyle name="Comma [0] 7332" xfId="44800" hidden="1"/>
    <cellStyle name="Comma [0] 7333" xfId="15380" hidden="1"/>
    <cellStyle name="Comma [0] 7333" xfId="44793" hidden="1"/>
    <cellStyle name="Comma [0] 7334" xfId="15361" hidden="1"/>
    <cellStyle name="Comma [0] 7334" xfId="44774" hidden="1"/>
    <cellStyle name="Comma [0] 7335" xfId="18754" hidden="1"/>
    <cellStyle name="Comma [0] 7335" xfId="48167" hidden="1"/>
    <cellStyle name="Comma [0] 7336" xfId="18760" hidden="1"/>
    <cellStyle name="Comma [0] 7336" xfId="48173" hidden="1"/>
    <cellStyle name="Comma [0] 7337" xfId="18762" hidden="1"/>
    <cellStyle name="Comma [0] 7337" xfId="48175" hidden="1"/>
    <cellStyle name="Comma [0] 7338" xfId="18753" hidden="1"/>
    <cellStyle name="Comma [0] 7338" xfId="48166" hidden="1"/>
    <cellStyle name="Comma [0] 7339" xfId="18758" hidden="1"/>
    <cellStyle name="Comma [0] 7339" xfId="48171" hidden="1"/>
    <cellStyle name="Comma [0] 734" xfId="3604" hidden="1"/>
    <cellStyle name="Comma [0] 734" xfId="33027" hidden="1"/>
    <cellStyle name="Comma [0] 7340" xfId="18764" hidden="1"/>
    <cellStyle name="Comma [0] 7340" xfId="48177" hidden="1"/>
    <cellStyle name="Comma [0] 7341" xfId="18766" hidden="1"/>
    <cellStyle name="Comma [0] 7341" xfId="48179" hidden="1"/>
    <cellStyle name="Comma [0] 7342" xfId="15368" hidden="1"/>
    <cellStyle name="Comma [0] 7342" xfId="44781" hidden="1"/>
    <cellStyle name="Comma [0] 7343" xfId="15376" hidden="1"/>
    <cellStyle name="Comma [0] 7343" xfId="44789" hidden="1"/>
    <cellStyle name="Comma [0] 7344" xfId="18777" hidden="1"/>
    <cellStyle name="Comma [0] 7344" xfId="48190" hidden="1"/>
    <cellStyle name="Comma [0] 7345" xfId="18786" hidden="1"/>
    <cellStyle name="Comma [0] 7345" xfId="48199" hidden="1"/>
    <cellStyle name="Comma [0] 7346" xfId="18797" hidden="1"/>
    <cellStyle name="Comma [0] 7346" xfId="48210" hidden="1"/>
    <cellStyle name="Comma [0] 7347" xfId="18803" hidden="1"/>
    <cellStyle name="Comma [0] 7347" xfId="48216" hidden="1"/>
    <cellStyle name="Comma [0] 7348" xfId="18785" hidden="1"/>
    <cellStyle name="Comma [0] 7348" xfId="48198" hidden="1"/>
    <cellStyle name="Comma [0] 7349" xfId="18795" hidden="1"/>
    <cellStyle name="Comma [0] 7349" xfId="48208" hidden="1"/>
    <cellStyle name="Comma [0] 735" xfId="3606" hidden="1"/>
    <cellStyle name="Comma [0] 735" xfId="33029" hidden="1"/>
    <cellStyle name="Comma [0] 7350" xfId="18815" hidden="1"/>
    <cellStyle name="Comma [0] 7350" xfId="48228" hidden="1"/>
    <cellStyle name="Comma [0] 7351" xfId="18817" hidden="1"/>
    <cellStyle name="Comma [0] 7351" xfId="48230" hidden="1"/>
    <cellStyle name="Comma [0] 7352" xfId="18768" hidden="1"/>
    <cellStyle name="Comma [0] 7352" xfId="48181" hidden="1"/>
    <cellStyle name="Comma [0] 7353" xfId="15374" hidden="1"/>
    <cellStyle name="Comma [0] 7353" xfId="44787" hidden="1"/>
    <cellStyle name="Comma [0] 7354" xfId="18771" hidden="1"/>
    <cellStyle name="Comma [0] 7354" xfId="48184" hidden="1"/>
    <cellStyle name="Comma [0] 7355" xfId="15370" hidden="1"/>
    <cellStyle name="Comma [0] 7355" xfId="44783" hidden="1"/>
    <cellStyle name="Comma [0] 7356" xfId="15369" hidden="1"/>
    <cellStyle name="Comma [0] 7356" xfId="44782" hidden="1"/>
    <cellStyle name="Comma [0] 7357" xfId="18822" hidden="1"/>
    <cellStyle name="Comma [0] 7357" xfId="48235" hidden="1"/>
    <cellStyle name="Comma [0] 7358" xfId="15377" hidden="1"/>
    <cellStyle name="Comma [0] 7358" xfId="44790" hidden="1"/>
    <cellStyle name="Comma [0] 7359" xfId="15371" hidden="1"/>
    <cellStyle name="Comma [0] 7359" xfId="44784" hidden="1"/>
    <cellStyle name="Comma [0] 736" xfId="3474" hidden="1"/>
    <cellStyle name="Comma [0] 736" xfId="32897" hidden="1"/>
    <cellStyle name="Comma [0] 7360" xfId="18834" hidden="1"/>
    <cellStyle name="Comma [0] 7360" xfId="48247" hidden="1"/>
    <cellStyle name="Comma [0] 7361" xfId="18836" hidden="1"/>
    <cellStyle name="Comma [0] 7361" xfId="48249" hidden="1"/>
    <cellStyle name="Comma [0] 7362" xfId="18825" hidden="1"/>
    <cellStyle name="Comma [0] 7362" xfId="48238" hidden="1"/>
    <cellStyle name="Comma [0] 7363" xfId="18833" hidden="1"/>
    <cellStyle name="Comma [0] 7363" xfId="48246" hidden="1"/>
    <cellStyle name="Comma [0] 7364" xfId="15373" hidden="1"/>
    <cellStyle name="Comma [0] 7364" xfId="44786" hidden="1"/>
    <cellStyle name="Comma [0] 7365" xfId="18819" hidden="1"/>
    <cellStyle name="Comma [0] 7365" xfId="48232" hidden="1"/>
    <cellStyle name="Comma [0] 7366" xfId="18852" hidden="1"/>
    <cellStyle name="Comma [0] 7366" xfId="48265" hidden="1"/>
    <cellStyle name="Comma [0] 7367" xfId="18860" hidden="1"/>
    <cellStyle name="Comma [0] 7367" xfId="48273" hidden="1"/>
    <cellStyle name="Comma [0] 7368" xfId="18769" hidden="1"/>
    <cellStyle name="Comma [0] 7368" xfId="48182" hidden="1"/>
    <cellStyle name="Comma [0] 7369" xfId="18848" hidden="1"/>
    <cellStyle name="Comma [0] 7369" xfId="48261" hidden="1"/>
    <cellStyle name="Comma [0] 737" xfId="3594" hidden="1"/>
    <cellStyle name="Comma [0] 737" xfId="33017" hidden="1"/>
    <cellStyle name="Comma [0] 7370" xfId="18869" hidden="1"/>
    <cellStyle name="Comma [0] 7370" xfId="48282" hidden="1"/>
    <cellStyle name="Comma [0] 7371" xfId="18871" hidden="1"/>
    <cellStyle name="Comma [0] 7371" xfId="48284" hidden="1"/>
    <cellStyle name="Comma [0] 7372" xfId="18830" hidden="1"/>
    <cellStyle name="Comma [0] 7372" xfId="48243" hidden="1"/>
    <cellStyle name="Comma [0] 7373" xfId="18775" hidden="1"/>
    <cellStyle name="Comma [0] 7373" xfId="48188" hidden="1"/>
    <cellStyle name="Comma [0] 7374" xfId="18828" hidden="1"/>
    <cellStyle name="Comma [0] 7374" xfId="48241" hidden="1"/>
    <cellStyle name="Comma [0] 7375" xfId="18812" hidden="1"/>
    <cellStyle name="Comma [0] 7375" xfId="48225" hidden="1"/>
    <cellStyle name="Comma [0] 7376" xfId="18808" hidden="1"/>
    <cellStyle name="Comma [0] 7376" xfId="48221" hidden="1"/>
    <cellStyle name="Comma [0] 7377" xfId="18879" hidden="1"/>
    <cellStyle name="Comma [0] 7377" xfId="48292" hidden="1"/>
    <cellStyle name="Comma [0] 7378" xfId="15365" hidden="1"/>
    <cellStyle name="Comma [0] 7378" xfId="44778" hidden="1"/>
    <cellStyle name="Comma [0] 7379" xfId="15405" hidden="1"/>
    <cellStyle name="Comma [0] 7379" xfId="44818" hidden="1"/>
    <cellStyle name="Comma [0] 738" xfId="3534" hidden="1"/>
    <cellStyle name="Comma [0] 738" xfId="32957" hidden="1"/>
    <cellStyle name="Comma [0] 7380" xfId="18887" hidden="1"/>
    <cellStyle name="Comma [0] 7380" xfId="48300" hidden="1"/>
    <cellStyle name="Comma [0] 7381" xfId="18889" hidden="1"/>
    <cellStyle name="Comma [0] 7381" xfId="48302" hidden="1"/>
    <cellStyle name="Comma [0] 7382" xfId="18838" hidden="1"/>
    <cellStyle name="Comma [0] 7382" xfId="48251" hidden="1"/>
    <cellStyle name="Comma [0] 7383" xfId="18814" hidden="1"/>
    <cellStyle name="Comma [0] 7383" xfId="48227" hidden="1"/>
    <cellStyle name="Comma [0] 7384" xfId="18849" hidden="1"/>
    <cellStyle name="Comma [0] 7384" xfId="48262" hidden="1"/>
    <cellStyle name="Comma [0] 7385" xfId="18781" hidden="1"/>
    <cellStyle name="Comma [0] 7385" xfId="48194" hidden="1"/>
    <cellStyle name="Comma [0] 7386" xfId="18851" hidden="1"/>
    <cellStyle name="Comma [0] 7386" xfId="48264" hidden="1"/>
    <cellStyle name="Comma [0] 7387" xfId="18896" hidden="1"/>
    <cellStyle name="Comma [0] 7387" xfId="48309" hidden="1"/>
    <cellStyle name="Comma [0] 7388" xfId="18839" hidden="1"/>
    <cellStyle name="Comma [0] 7388" xfId="48252" hidden="1"/>
    <cellStyle name="Comma [0] 7389" xfId="18796" hidden="1"/>
    <cellStyle name="Comma [0] 7389" xfId="48209" hidden="1"/>
    <cellStyle name="Comma [0] 739" xfId="3568" hidden="1"/>
    <cellStyle name="Comma [0] 739" xfId="32991" hidden="1"/>
    <cellStyle name="Comma [0] 7390" xfId="18902" hidden="1"/>
    <cellStyle name="Comma [0] 7390" xfId="48315" hidden="1"/>
    <cellStyle name="Comma [0] 7391" xfId="18904" hidden="1"/>
    <cellStyle name="Comma [0] 7391" xfId="48317" hidden="1"/>
    <cellStyle name="Comma [0] 7392" xfId="18857" hidden="1"/>
    <cellStyle name="Comma [0] 7392" xfId="48270" hidden="1"/>
    <cellStyle name="Comma [0] 7393" xfId="18863" hidden="1"/>
    <cellStyle name="Comma [0] 7393" xfId="48276" hidden="1"/>
    <cellStyle name="Comma [0] 7394" xfId="15395" hidden="1"/>
    <cellStyle name="Comma [0] 7394" xfId="44808" hidden="1"/>
    <cellStyle name="Comma [0] 7395" xfId="18813" hidden="1"/>
    <cellStyle name="Comma [0] 7395" xfId="48226" hidden="1"/>
    <cellStyle name="Comma [0] 7396" xfId="18821" hidden="1"/>
    <cellStyle name="Comma [0] 7396" xfId="48234" hidden="1"/>
    <cellStyle name="Comma [0] 7397" xfId="18910" hidden="1"/>
    <cellStyle name="Comma [0] 7397" xfId="48323" hidden="1"/>
    <cellStyle name="Comma [0] 7398" xfId="18824" hidden="1"/>
    <cellStyle name="Comma [0] 7398" xfId="48237" hidden="1"/>
    <cellStyle name="Comma [0] 7399" xfId="18784" hidden="1"/>
    <cellStyle name="Comma [0] 7399" xfId="48197" hidden="1"/>
    <cellStyle name="Comma [0] 74" xfId="2298" hidden="1"/>
    <cellStyle name="Comma [0] 74" xfId="31721" hidden="1"/>
    <cellStyle name="Comma [0] 740" xfId="3581" hidden="1"/>
    <cellStyle name="Comma [0] 740" xfId="33004" hidden="1"/>
    <cellStyle name="Comma [0] 7400" xfId="18915" hidden="1"/>
    <cellStyle name="Comma [0] 7400" xfId="48328" hidden="1"/>
    <cellStyle name="Comma [0] 7401" xfId="18917" hidden="1"/>
    <cellStyle name="Comma [0] 7401" xfId="48330" hidden="1"/>
    <cellStyle name="Comma [0] 7402" xfId="18876" hidden="1"/>
    <cellStyle name="Comma [0] 7402" xfId="48289" hidden="1"/>
    <cellStyle name="Comma [0] 7403" xfId="18882" hidden="1"/>
    <cellStyle name="Comma [0] 7403" xfId="48295" hidden="1"/>
    <cellStyle name="Comma [0] 7404" xfId="18783" hidden="1"/>
    <cellStyle name="Comma [0] 7404" xfId="48196" hidden="1"/>
    <cellStyle name="Comma [0] 7405" xfId="18864" hidden="1"/>
    <cellStyle name="Comma [0] 7405" xfId="48277" hidden="1"/>
    <cellStyle name="Comma [0] 7406" xfId="18843" hidden="1"/>
    <cellStyle name="Comma [0] 7406" xfId="48256" hidden="1"/>
    <cellStyle name="Comma [0] 7407" xfId="18921" hidden="1"/>
    <cellStyle name="Comma [0] 7407" xfId="48334" hidden="1"/>
    <cellStyle name="Comma [0] 7408" xfId="18862" hidden="1"/>
    <cellStyle name="Comma [0] 7408" xfId="48275" hidden="1"/>
    <cellStyle name="Comma [0] 7409" xfId="18800" hidden="1"/>
    <cellStyle name="Comma [0] 7409" xfId="48213" hidden="1"/>
    <cellStyle name="Comma [0] 741" xfId="3609" hidden="1"/>
    <cellStyle name="Comma [0] 741" xfId="33032" hidden="1"/>
    <cellStyle name="Comma [0] 7410" xfId="18928" hidden="1"/>
    <cellStyle name="Comma [0] 7410" xfId="48341" hidden="1"/>
    <cellStyle name="Comma [0] 7411" xfId="18930" hidden="1"/>
    <cellStyle name="Comma [0] 7411" xfId="48343" hidden="1"/>
    <cellStyle name="Comma [0] 7412" xfId="18894" hidden="1"/>
    <cellStyle name="Comma [0] 7412" xfId="48307" hidden="1"/>
    <cellStyle name="Comma [0] 7413" xfId="18899" hidden="1"/>
    <cellStyle name="Comma [0] 7413" xfId="48312" hidden="1"/>
    <cellStyle name="Comma [0] 7414" xfId="15360" hidden="1"/>
    <cellStyle name="Comma [0] 7414" xfId="44773" hidden="1"/>
    <cellStyle name="Comma [0] 7415" xfId="18883" hidden="1"/>
    <cellStyle name="Comma [0] 7415" xfId="48296" hidden="1"/>
    <cellStyle name="Comma [0] 7416" xfId="18788" hidden="1"/>
    <cellStyle name="Comma [0] 7416" xfId="48201" hidden="1"/>
    <cellStyle name="Comma [0] 7417" xfId="18934" hidden="1"/>
    <cellStyle name="Comma [0] 7417" xfId="48347" hidden="1"/>
    <cellStyle name="Comma [0] 7418" xfId="18881" hidden="1"/>
    <cellStyle name="Comma [0] 7418" xfId="48294" hidden="1"/>
    <cellStyle name="Comma [0] 7419" xfId="18820" hidden="1"/>
    <cellStyle name="Comma [0] 7419" xfId="48233" hidden="1"/>
    <cellStyle name="Comma [0] 742" xfId="3572" hidden="1"/>
    <cellStyle name="Comma [0] 742" xfId="32995" hidden="1"/>
    <cellStyle name="Comma [0] 7420" xfId="18938" hidden="1"/>
    <cellStyle name="Comma [0] 7420" xfId="48351" hidden="1"/>
    <cellStyle name="Comma [0] 7421" xfId="18940" hidden="1"/>
    <cellStyle name="Comma [0] 7421" xfId="48353" hidden="1"/>
    <cellStyle name="Comma [0] 7422" xfId="18908" hidden="1"/>
    <cellStyle name="Comma [0] 7422" xfId="48321" hidden="1"/>
    <cellStyle name="Comma [0] 7423" xfId="18912" hidden="1"/>
    <cellStyle name="Comma [0] 7423" xfId="48325" hidden="1"/>
    <cellStyle name="Comma [0] 7424" xfId="18802" hidden="1"/>
    <cellStyle name="Comma [0] 7424" xfId="48215" hidden="1"/>
    <cellStyle name="Comma [0] 7425" xfId="18900" hidden="1"/>
    <cellStyle name="Comma [0] 7425" xfId="48313" hidden="1"/>
    <cellStyle name="Comma [0] 7426" xfId="18792" hidden="1"/>
    <cellStyle name="Comma [0] 7426" xfId="48205" hidden="1"/>
    <cellStyle name="Comma [0] 7427" xfId="18944" hidden="1"/>
    <cellStyle name="Comma [0] 7427" xfId="48357" hidden="1"/>
    <cellStyle name="Comma [0] 7428" xfId="18898" hidden="1"/>
    <cellStyle name="Comma [0] 7428" xfId="48311" hidden="1"/>
    <cellStyle name="Comma [0] 7429" xfId="18867" hidden="1"/>
    <cellStyle name="Comma [0] 7429" xfId="48280" hidden="1"/>
    <cellStyle name="Comma [0] 743" xfId="3532" hidden="1"/>
    <cellStyle name="Comma [0] 743" xfId="32955" hidden="1"/>
    <cellStyle name="Comma [0] 7430" xfId="18948" hidden="1"/>
    <cellStyle name="Comma [0] 7430" xfId="48361" hidden="1"/>
    <cellStyle name="Comma [0] 7431" xfId="18950" hidden="1"/>
    <cellStyle name="Comma [0] 7431" xfId="48363" hidden="1"/>
    <cellStyle name="Comma [0] 7432" xfId="18936" hidden="1"/>
    <cellStyle name="Comma [0] 7432" xfId="48349" hidden="1"/>
    <cellStyle name="Comma [0] 7433" xfId="18923" hidden="1"/>
    <cellStyle name="Comma [0] 7433" xfId="48336" hidden="1"/>
    <cellStyle name="Comma [0] 7434" xfId="18947" hidden="1"/>
    <cellStyle name="Comma [0] 7434" xfId="48360" hidden="1"/>
    <cellStyle name="Comma [0] 7435" xfId="18913" hidden="1"/>
    <cellStyle name="Comma [0] 7435" xfId="48326" hidden="1"/>
    <cellStyle name="Comma [0] 7436" xfId="18885" hidden="1"/>
    <cellStyle name="Comma [0] 7436" xfId="48298" hidden="1"/>
    <cellStyle name="Comma [0] 7437" xfId="18952" hidden="1"/>
    <cellStyle name="Comma [0] 7437" xfId="48365" hidden="1"/>
    <cellStyle name="Comma [0] 7438" xfId="18909" hidden="1"/>
    <cellStyle name="Comma [0] 7438" xfId="48322" hidden="1"/>
    <cellStyle name="Comma [0] 7439" xfId="18943" hidden="1"/>
    <cellStyle name="Comma [0] 7439" xfId="48356" hidden="1"/>
    <cellStyle name="Comma [0] 744" xfId="3611" hidden="1"/>
    <cellStyle name="Comma [0] 744" xfId="33034" hidden="1"/>
    <cellStyle name="Comma [0] 7440" xfId="18956" hidden="1"/>
    <cellStyle name="Comma [0] 7440" xfId="48369" hidden="1"/>
    <cellStyle name="Comma [0] 7441" xfId="18958" hidden="1"/>
    <cellStyle name="Comma [0] 7441" xfId="48371" hidden="1"/>
    <cellStyle name="Comma [0] 7442" xfId="18826" hidden="1"/>
    <cellStyle name="Comma [0] 7442" xfId="48239" hidden="1"/>
    <cellStyle name="Comma [0] 7443" xfId="18946" hidden="1"/>
    <cellStyle name="Comma [0] 7443" xfId="48359" hidden="1"/>
    <cellStyle name="Comma [0] 7444" xfId="18886" hidden="1"/>
    <cellStyle name="Comma [0] 7444" xfId="48299" hidden="1"/>
    <cellStyle name="Comma [0] 7445" xfId="18920" hidden="1"/>
    <cellStyle name="Comma [0] 7445" xfId="48333" hidden="1"/>
    <cellStyle name="Comma [0] 7446" xfId="18933" hidden="1"/>
    <cellStyle name="Comma [0] 7446" xfId="48346" hidden="1"/>
    <cellStyle name="Comma [0] 7447" xfId="18961" hidden="1"/>
    <cellStyle name="Comma [0] 7447" xfId="48374" hidden="1"/>
    <cellStyle name="Comma [0] 7448" xfId="18924" hidden="1"/>
    <cellStyle name="Comma [0] 7448" xfId="48337" hidden="1"/>
    <cellStyle name="Comma [0] 7449" xfId="18884" hidden="1"/>
    <cellStyle name="Comma [0] 7449" xfId="48297" hidden="1"/>
    <cellStyle name="Comma [0] 745" xfId="3613" hidden="1"/>
    <cellStyle name="Comma [0] 745" xfId="33036" hidden="1"/>
    <cellStyle name="Comma [0] 7450" xfId="18963" hidden="1"/>
    <cellStyle name="Comma [0] 7450" xfId="48376" hidden="1"/>
    <cellStyle name="Comma [0] 7451" xfId="18965" hidden="1"/>
    <cellStyle name="Comma [0] 7451" xfId="48378" hidden="1"/>
    <cellStyle name="Comma [0] 7452" xfId="19022" hidden="1"/>
    <cellStyle name="Comma [0] 7452" xfId="48435" hidden="1"/>
    <cellStyle name="Comma [0] 7453" xfId="19041" hidden="1"/>
    <cellStyle name="Comma [0] 7453" xfId="48454" hidden="1"/>
    <cellStyle name="Comma [0] 7454" xfId="19048" hidden="1"/>
    <cellStyle name="Comma [0] 7454" xfId="48461" hidden="1"/>
    <cellStyle name="Comma [0] 7455" xfId="19055" hidden="1"/>
    <cellStyle name="Comma [0] 7455" xfId="48468" hidden="1"/>
    <cellStyle name="Comma [0] 7456" xfId="19060" hidden="1"/>
    <cellStyle name="Comma [0] 7456" xfId="48473" hidden="1"/>
    <cellStyle name="Comma [0] 7457" xfId="19047" hidden="1"/>
    <cellStyle name="Comma [0] 7457" xfId="48460" hidden="1"/>
    <cellStyle name="Comma [0] 7458" xfId="19052" hidden="1"/>
    <cellStyle name="Comma [0] 7458" xfId="48465" hidden="1"/>
    <cellStyle name="Comma [0] 7459" xfId="19064" hidden="1"/>
    <cellStyle name="Comma [0] 7459" xfId="48477" hidden="1"/>
    <cellStyle name="Comma [0] 746" xfId="3125" hidden="1"/>
    <cellStyle name="Comma [0] 746" xfId="32548" hidden="1"/>
    <cellStyle name="Comma [0] 7460" xfId="19066" hidden="1"/>
    <cellStyle name="Comma [0] 7460" xfId="48479" hidden="1"/>
    <cellStyle name="Comma [0] 7461" xfId="19037" hidden="1"/>
    <cellStyle name="Comma [0] 7461" xfId="48450" hidden="1"/>
    <cellStyle name="Comma [0] 7462" xfId="19026" hidden="1"/>
    <cellStyle name="Comma [0] 7462" xfId="48439" hidden="1"/>
    <cellStyle name="Comma [0] 7463" xfId="19077" hidden="1"/>
    <cellStyle name="Comma [0] 7463" xfId="48490" hidden="1"/>
    <cellStyle name="Comma [0] 7464" xfId="19086" hidden="1"/>
    <cellStyle name="Comma [0] 7464" xfId="48499" hidden="1"/>
    <cellStyle name="Comma [0] 7465" xfId="19097" hidden="1"/>
    <cellStyle name="Comma [0] 7465" xfId="48510" hidden="1"/>
    <cellStyle name="Comma [0] 7466" xfId="19103" hidden="1"/>
    <cellStyle name="Comma [0] 7466" xfId="48516" hidden="1"/>
    <cellStyle name="Comma [0] 7467" xfId="19085" hidden="1"/>
    <cellStyle name="Comma [0] 7467" xfId="48498" hidden="1"/>
    <cellStyle name="Comma [0] 7468" xfId="19095" hidden="1"/>
    <cellStyle name="Comma [0] 7468" xfId="48508" hidden="1"/>
    <cellStyle name="Comma [0] 7469" xfId="19115" hidden="1"/>
    <cellStyle name="Comma [0] 7469" xfId="48528" hidden="1"/>
    <cellStyle name="Comma [0] 747" xfId="3122" hidden="1"/>
    <cellStyle name="Comma [0] 747" xfId="32545" hidden="1"/>
    <cellStyle name="Comma [0] 7470" xfId="19117" hidden="1"/>
    <cellStyle name="Comma [0] 7470" xfId="48530" hidden="1"/>
    <cellStyle name="Comma [0] 7471" xfId="19068" hidden="1"/>
    <cellStyle name="Comma [0] 7471" xfId="48481" hidden="1"/>
    <cellStyle name="Comma [0] 7472" xfId="19029" hidden="1"/>
    <cellStyle name="Comma [0] 7472" xfId="48442" hidden="1"/>
    <cellStyle name="Comma [0] 7473" xfId="19071" hidden="1"/>
    <cellStyle name="Comma [0] 7473" xfId="48484" hidden="1"/>
    <cellStyle name="Comma [0] 7474" xfId="19034" hidden="1"/>
    <cellStyle name="Comma [0] 7474" xfId="48447" hidden="1"/>
    <cellStyle name="Comma [0] 7475" xfId="19036" hidden="1"/>
    <cellStyle name="Comma [0] 7475" xfId="48449" hidden="1"/>
    <cellStyle name="Comma [0] 7476" xfId="19122" hidden="1"/>
    <cellStyle name="Comma [0] 7476" xfId="48535" hidden="1"/>
    <cellStyle name="Comma [0] 7477" xfId="19025" hidden="1"/>
    <cellStyle name="Comma [0] 7477" xfId="48438" hidden="1"/>
    <cellStyle name="Comma [0] 7478" xfId="19033" hidden="1"/>
    <cellStyle name="Comma [0] 7478" xfId="48446" hidden="1"/>
    <cellStyle name="Comma [0] 7479" xfId="19134" hidden="1"/>
    <cellStyle name="Comma [0] 7479" xfId="48547" hidden="1"/>
    <cellStyle name="Comma [0] 748" xfId="3619" hidden="1"/>
    <cellStyle name="Comma [0] 748" xfId="33042" hidden="1"/>
    <cellStyle name="Comma [0] 7480" xfId="19136" hidden="1"/>
    <cellStyle name="Comma [0] 7480" xfId="48549" hidden="1"/>
    <cellStyle name="Comma [0] 7481" xfId="19125" hidden="1"/>
    <cellStyle name="Comma [0] 7481" xfId="48538" hidden="1"/>
    <cellStyle name="Comma [0] 7482" xfId="19133" hidden="1"/>
    <cellStyle name="Comma [0] 7482" xfId="48546" hidden="1"/>
    <cellStyle name="Comma [0] 7483" xfId="19031" hidden="1"/>
    <cellStyle name="Comma [0] 7483" xfId="48444" hidden="1"/>
    <cellStyle name="Comma [0] 7484" xfId="19119" hidden="1"/>
    <cellStyle name="Comma [0] 7484" xfId="48532" hidden="1"/>
    <cellStyle name="Comma [0] 7485" xfId="19152" hidden="1"/>
    <cellStyle name="Comma [0] 7485" xfId="48565" hidden="1"/>
    <cellStyle name="Comma [0] 7486" xfId="19160" hidden="1"/>
    <cellStyle name="Comma [0] 7486" xfId="48573" hidden="1"/>
    <cellStyle name="Comma [0] 7487" xfId="19069" hidden="1"/>
    <cellStyle name="Comma [0] 7487" xfId="48482" hidden="1"/>
    <cellStyle name="Comma [0] 7488" xfId="19148" hidden="1"/>
    <cellStyle name="Comma [0] 7488" xfId="48561" hidden="1"/>
    <cellStyle name="Comma [0] 7489" xfId="19169" hidden="1"/>
    <cellStyle name="Comma [0] 7489" xfId="48582" hidden="1"/>
    <cellStyle name="Comma [0] 749" xfId="3625" hidden="1"/>
    <cellStyle name="Comma [0] 749" xfId="33048" hidden="1"/>
    <cellStyle name="Comma [0] 7490" xfId="19171" hidden="1"/>
    <cellStyle name="Comma [0] 7490" xfId="48584" hidden="1"/>
    <cellStyle name="Comma [0] 7491" xfId="19130" hidden="1"/>
    <cellStyle name="Comma [0] 7491" xfId="48543" hidden="1"/>
    <cellStyle name="Comma [0] 7492" xfId="19075" hidden="1"/>
    <cellStyle name="Comma [0] 7492" xfId="48488" hidden="1"/>
    <cellStyle name="Comma [0] 7493" xfId="19128" hidden="1"/>
    <cellStyle name="Comma [0] 7493" xfId="48541" hidden="1"/>
    <cellStyle name="Comma [0] 7494" xfId="19112" hidden="1"/>
    <cellStyle name="Comma [0] 7494" xfId="48525" hidden="1"/>
    <cellStyle name="Comma [0] 7495" xfId="19108" hidden="1"/>
    <cellStyle name="Comma [0] 7495" xfId="48521" hidden="1"/>
    <cellStyle name="Comma [0] 7496" xfId="19179" hidden="1"/>
    <cellStyle name="Comma [0] 7496" xfId="48592" hidden="1"/>
    <cellStyle name="Comma [0] 7497" xfId="19045" hidden="1"/>
    <cellStyle name="Comma [0] 7497" xfId="48458" hidden="1"/>
    <cellStyle name="Comma [0] 7498" xfId="19038" hidden="1"/>
    <cellStyle name="Comma [0] 7498" xfId="48451" hidden="1"/>
    <cellStyle name="Comma [0] 7499" xfId="19187" hidden="1"/>
    <cellStyle name="Comma [0] 7499" xfId="48600" hidden="1"/>
    <cellStyle name="Comma [0] 75" xfId="2294" hidden="1"/>
    <cellStyle name="Comma [0] 75" xfId="31717" hidden="1"/>
    <cellStyle name="Comma [0] 750" xfId="3627" hidden="1"/>
    <cellStyle name="Comma [0] 750" xfId="33050" hidden="1"/>
    <cellStyle name="Comma [0] 7500" xfId="19189" hidden="1"/>
    <cellStyle name="Comma [0] 7500" xfId="48602" hidden="1"/>
    <cellStyle name="Comma [0] 7501" xfId="19138" hidden="1"/>
    <cellStyle name="Comma [0] 7501" xfId="48551" hidden="1"/>
    <cellStyle name="Comma [0] 7502" xfId="19114" hidden="1"/>
    <cellStyle name="Comma [0] 7502" xfId="48527" hidden="1"/>
    <cellStyle name="Comma [0] 7503" xfId="19149" hidden="1"/>
    <cellStyle name="Comma [0] 7503" xfId="48562" hidden="1"/>
    <cellStyle name="Comma [0] 7504" xfId="19081" hidden="1"/>
    <cellStyle name="Comma [0] 7504" xfId="48494" hidden="1"/>
    <cellStyle name="Comma [0] 7505" xfId="19151" hidden="1"/>
    <cellStyle name="Comma [0] 7505" xfId="48564" hidden="1"/>
    <cellStyle name="Comma [0] 7506" xfId="19196" hidden="1"/>
    <cellStyle name="Comma [0] 7506" xfId="48609" hidden="1"/>
    <cellStyle name="Comma [0] 7507" xfId="19139" hidden="1"/>
    <cellStyle name="Comma [0] 7507" xfId="48552" hidden="1"/>
    <cellStyle name="Comma [0] 7508" xfId="19096" hidden="1"/>
    <cellStyle name="Comma [0] 7508" xfId="48509" hidden="1"/>
    <cellStyle name="Comma [0] 7509" xfId="19202" hidden="1"/>
    <cellStyle name="Comma [0] 7509" xfId="48615" hidden="1"/>
    <cellStyle name="Comma [0] 751" xfId="3618" hidden="1"/>
    <cellStyle name="Comma [0] 751" xfId="33041" hidden="1"/>
    <cellStyle name="Comma [0] 7510" xfId="19204" hidden="1"/>
    <cellStyle name="Comma [0] 7510" xfId="48617" hidden="1"/>
    <cellStyle name="Comma [0] 7511" xfId="19157" hidden="1"/>
    <cellStyle name="Comma [0] 7511" xfId="48570" hidden="1"/>
    <cellStyle name="Comma [0] 7512" xfId="19163" hidden="1"/>
    <cellStyle name="Comma [0] 7512" xfId="48576" hidden="1"/>
    <cellStyle name="Comma [0] 7513" xfId="19044" hidden="1"/>
    <cellStyle name="Comma [0] 7513" xfId="48457" hidden="1"/>
    <cellStyle name="Comma [0] 7514" xfId="19113" hidden="1"/>
    <cellStyle name="Comma [0] 7514" xfId="48526" hidden="1"/>
    <cellStyle name="Comma [0] 7515" xfId="19121" hidden="1"/>
    <cellStyle name="Comma [0] 7515" xfId="48534" hidden="1"/>
    <cellStyle name="Comma [0] 7516" xfId="19210" hidden="1"/>
    <cellStyle name="Comma [0] 7516" xfId="48623" hidden="1"/>
    <cellStyle name="Comma [0] 7517" xfId="19124" hidden="1"/>
    <cellStyle name="Comma [0] 7517" xfId="48537" hidden="1"/>
    <cellStyle name="Comma [0] 7518" xfId="19084" hidden="1"/>
    <cellStyle name="Comma [0] 7518" xfId="48497" hidden="1"/>
    <cellStyle name="Comma [0] 7519" xfId="19215" hidden="1"/>
    <cellStyle name="Comma [0] 7519" xfId="48628" hidden="1"/>
    <cellStyle name="Comma [0] 752" xfId="3623" hidden="1"/>
    <cellStyle name="Comma [0] 752" xfId="33046" hidden="1"/>
    <cellStyle name="Comma [0] 7520" xfId="19217" hidden="1"/>
    <cellStyle name="Comma [0] 7520" xfId="48630" hidden="1"/>
    <cellStyle name="Comma [0] 7521" xfId="19176" hidden="1"/>
    <cellStyle name="Comma [0] 7521" xfId="48589" hidden="1"/>
    <cellStyle name="Comma [0] 7522" xfId="19182" hidden="1"/>
    <cellStyle name="Comma [0] 7522" xfId="48595" hidden="1"/>
    <cellStyle name="Comma [0] 7523" xfId="19083" hidden="1"/>
    <cellStyle name="Comma [0] 7523" xfId="48496" hidden="1"/>
    <cellStyle name="Comma [0] 7524" xfId="19164" hidden="1"/>
    <cellStyle name="Comma [0] 7524" xfId="48577" hidden="1"/>
    <cellStyle name="Comma [0] 7525" xfId="19143" hidden="1"/>
    <cellStyle name="Comma [0] 7525" xfId="48556" hidden="1"/>
    <cellStyle name="Comma [0] 7526" xfId="19221" hidden="1"/>
    <cellStyle name="Comma [0] 7526" xfId="48634" hidden="1"/>
    <cellStyle name="Comma [0] 7527" xfId="19162" hidden="1"/>
    <cellStyle name="Comma [0] 7527" xfId="48575" hidden="1"/>
    <cellStyle name="Comma [0] 7528" xfId="19100" hidden="1"/>
    <cellStyle name="Comma [0] 7528" xfId="48513" hidden="1"/>
    <cellStyle name="Comma [0] 7529" xfId="19228" hidden="1"/>
    <cellStyle name="Comma [0] 7529" xfId="48641" hidden="1"/>
    <cellStyle name="Comma [0] 753" xfId="3629" hidden="1"/>
    <cellStyle name="Comma [0] 753" xfId="33052" hidden="1"/>
    <cellStyle name="Comma [0] 7530" xfId="19230" hidden="1"/>
    <cellStyle name="Comma [0] 7530" xfId="48643" hidden="1"/>
    <cellStyle name="Comma [0] 7531" xfId="19194" hidden="1"/>
    <cellStyle name="Comma [0] 7531" xfId="48607" hidden="1"/>
    <cellStyle name="Comma [0] 7532" xfId="19199" hidden="1"/>
    <cellStyle name="Comma [0] 7532" xfId="48612" hidden="1"/>
    <cellStyle name="Comma [0] 7533" xfId="19028" hidden="1"/>
    <cellStyle name="Comma [0] 7533" xfId="48441" hidden="1"/>
    <cellStyle name="Comma [0] 7534" xfId="19183" hidden="1"/>
    <cellStyle name="Comma [0] 7534" xfId="48596" hidden="1"/>
    <cellStyle name="Comma [0] 7535" xfId="19088" hidden="1"/>
    <cellStyle name="Comma [0] 7535" xfId="48501" hidden="1"/>
    <cellStyle name="Comma [0] 7536" xfId="19234" hidden="1"/>
    <cellStyle name="Comma [0] 7536" xfId="48647" hidden="1"/>
    <cellStyle name="Comma [0] 7537" xfId="19181" hidden="1"/>
    <cellStyle name="Comma [0] 7537" xfId="48594" hidden="1"/>
    <cellStyle name="Comma [0] 7538" xfId="19120" hidden="1"/>
    <cellStyle name="Comma [0] 7538" xfId="48533" hidden="1"/>
    <cellStyle name="Comma [0] 7539" xfId="19238" hidden="1"/>
    <cellStyle name="Comma [0] 7539" xfId="48651" hidden="1"/>
    <cellStyle name="Comma [0] 754" xfId="3631" hidden="1"/>
    <cellStyle name="Comma [0] 754" xfId="33054" hidden="1"/>
    <cellStyle name="Comma [0] 7540" xfId="19240" hidden="1"/>
    <cellStyle name="Comma [0] 7540" xfId="48653" hidden="1"/>
    <cellStyle name="Comma [0] 7541" xfId="19208" hidden="1"/>
    <cellStyle name="Comma [0] 7541" xfId="48621" hidden="1"/>
    <cellStyle name="Comma [0] 7542" xfId="19212" hidden="1"/>
    <cellStyle name="Comma [0] 7542" xfId="48625" hidden="1"/>
    <cellStyle name="Comma [0] 7543" xfId="19102" hidden="1"/>
    <cellStyle name="Comma [0] 7543" xfId="48515" hidden="1"/>
    <cellStyle name="Comma [0] 7544" xfId="19200" hidden="1"/>
    <cellStyle name="Comma [0] 7544" xfId="48613" hidden="1"/>
    <cellStyle name="Comma [0] 7545" xfId="19092" hidden="1"/>
    <cellStyle name="Comma [0] 7545" xfId="48505" hidden="1"/>
    <cellStyle name="Comma [0] 7546" xfId="19244" hidden="1"/>
    <cellStyle name="Comma [0] 7546" xfId="48657" hidden="1"/>
    <cellStyle name="Comma [0] 7547" xfId="19198" hidden="1"/>
    <cellStyle name="Comma [0] 7547" xfId="48611" hidden="1"/>
    <cellStyle name="Comma [0] 7548" xfId="19167" hidden="1"/>
    <cellStyle name="Comma [0] 7548" xfId="48580" hidden="1"/>
    <cellStyle name="Comma [0] 7549" xfId="19248" hidden="1"/>
    <cellStyle name="Comma [0] 7549" xfId="48661" hidden="1"/>
    <cellStyle name="Comma [0] 755" xfId="3148" hidden="1"/>
    <cellStyle name="Comma [0] 755" xfId="32571" hidden="1"/>
    <cellStyle name="Comma [0] 7550" xfId="19250" hidden="1"/>
    <cellStyle name="Comma [0] 7550" xfId="48663" hidden="1"/>
    <cellStyle name="Comma [0] 7551" xfId="19236" hidden="1"/>
    <cellStyle name="Comma [0] 7551" xfId="48649" hidden="1"/>
    <cellStyle name="Comma [0] 7552" xfId="19223" hidden="1"/>
    <cellStyle name="Comma [0] 7552" xfId="48636" hidden="1"/>
    <cellStyle name="Comma [0] 7553" xfId="19247" hidden="1"/>
    <cellStyle name="Comma [0] 7553" xfId="48660" hidden="1"/>
    <cellStyle name="Comma [0] 7554" xfId="19213" hidden="1"/>
    <cellStyle name="Comma [0] 7554" xfId="48626" hidden="1"/>
    <cellStyle name="Comma [0] 7555" xfId="19185" hidden="1"/>
    <cellStyle name="Comma [0] 7555" xfId="48598" hidden="1"/>
    <cellStyle name="Comma [0] 7556" xfId="19252" hidden="1"/>
    <cellStyle name="Comma [0] 7556" xfId="48665" hidden="1"/>
    <cellStyle name="Comma [0] 7557" xfId="19209" hidden="1"/>
    <cellStyle name="Comma [0] 7557" xfId="48622" hidden="1"/>
    <cellStyle name="Comma [0] 7558" xfId="19243" hidden="1"/>
    <cellStyle name="Comma [0] 7558" xfId="48656" hidden="1"/>
    <cellStyle name="Comma [0] 7559" xfId="19256" hidden="1"/>
    <cellStyle name="Comma [0] 7559" xfId="48669" hidden="1"/>
    <cellStyle name="Comma [0] 756" xfId="3150" hidden="1"/>
    <cellStyle name="Comma [0] 756" xfId="32573" hidden="1"/>
    <cellStyle name="Comma [0] 7560" xfId="19258" hidden="1"/>
    <cellStyle name="Comma [0] 7560" xfId="48671" hidden="1"/>
    <cellStyle name="Comma [0] 7561" xfId="19126" hidden="1"/>
    <cellStyle name="Comma [0] 7561" xfId="48539" hidden="1"/>
    <cellStyle name="Comma [0] 7562" xfId="19246" hidden="1"/>
    <cellStyle name="Comma [0] 7562" xfId="48659" hidden="1"/>
    <cellStyle name="Comma [0] 7563" xfId="19186" hidden="1"/>
    <cellStyle name="Comma [0] 7563" xfId="48599" hidden="1"/>
    <cellStyle name="Comma [0] 7564" xfId="19220" hidden="1"/>
    <cellStyle name="Comma [0] 7564" xfId="48633" hidden="1"/>
    <cellStyle name="Comma [0] 7565" xfId="19233" hidden="1"/>
    <cellStyle name="Comma [0] 7565" xfId="48646" hidden="1"/>
    <cellStyle name="Comma [0] 7566" xfId="19261" hidden="1"/>
    <cellStyle name="Comma [0] 7566" xfId="48674" hidden="1"/>
    <cellStyle name="Comma [0] 7567" xfId="19224" hidden="1"/>
    <cellStyle name="Comma [0] 7567" xfId="48637" hidden="1"/>
    <cellStyle name="Comma [0] 7568" xfId="19184" hidden="1"/>
    <cellStyle name="Comma [0] 7568" xfId="48597" hidden="1"/>
    <cellStyle name="Comma [0] 7569" xfId="19264" hidden="1"/>
    <cellStyle name="Comma [0] 7569" xfId="48677" hidden="1"/>
    <cellStyle name="Comma [0] 757" xfId="3642" hidden="1"/>
    <cellStyle name="Comma [0] 757" xfId="33065" hidden="1"/>
    <cellStyle name="Comma [0] 7570" xfId="19266" hidden="1"/>
    <cellStyle name="Comma [0] 7570" xfId="48679" hidden="1"/>
    <cellStyle name="Comma [0] 7571" xfId="18985" hidden="1"/>
    <cellStyle name="Comma [0] 7571" xfId="48398" hidden="1"/>
    <cellStyle name="Comma [0] 7572" xfId="18967" hidden="1"/>
    <cellStyle name="Comma [0] 7572" xfId="48380" hidden="1"/>
    <cellStyle name="Comma [0] 7573" xfId="19270" hidden="1"/>
    <cellStyle name="Comma [0] 7573" xfId="48683" hidden="1"/>
    <cellStyle name="Comma [0] 7574" xfId="19277" hidden="1"/>
    <cellStyle name="Comma [0] 7574" xfId="48690" hidden="1"/>
    <cellStyle name="Comma [0] 7575" xfId="19279" hidden="1"/>
    <cellStyle name="Comma [0] 7575" xfId="48692" hidden="1"/>
    <cellStyle name="Comma [0] 7576" xfId="19269" hidden="1"/>
    <cellStyle name="Comma [0] 7576" xfId="48682" hidden="1"/>
    <cellStyle name="Comma [0] 7577" xfId="19275" hidden="1"/>
    <cellStyle name="Comma [0] 7577" xfId="48688" hidden="1"/>
    <cellStyle name="Comma [0] 7578" xfId="19282" hidden="1"/>
    <cellStyle name="Comma [0] 7578" xfId="48695" hidden="1"/>
    <cellStyle name="Comma [0] 7579" xfId="19284" hidden="1"/>
    <cellStyle name="Comma [0] 7579" xfId="48697" hidden="1"/>
    <cellStyle name="Comma [0] 758" xfId="3651" hidden="1"/>
    <cellStyle name="Comma [0] 758" xfId="33074" hidden="1"/>
    <cellStyle name="Comma [0] 7580" xfId="19059" hidden="1"/>
    <cellStyle name="Comma [0] 7580" xfId="48472" hidden="1"/>
    <cellStyle name="Comma [0] 7581" xfId="19015" hidden="1"/>
    <cellStyle name="Comma [0] 7581" xfId="48428" hidden="1"/>
    <cellStyle name="Comma [0] 7582" xfId="19295" hidden="1"/>
    <cellStyle name="Comma [0] 7582" xfId="48708" hidden="1"/>
    <cellStyle name="Comma [0] 7583" xfId="19304" hidden="1"/>
    <cellStyle name="Comma [0] 7583" xfId="48717" hidden="1"/>
    <cellStyle name="Comma [0] 7584" xfId="19315" hidden="1"/>
    <cellStyle name="Comma [0] 7584" xfId="48728" hidden="1"/>
    <cellStyle name="Comma [0] 7585" xfId="19321" hidden="1"/>
    <cellStyle name="Comma [0] 7585" xfId="48734" hidden="1"/>
    <cellStyle name="Comma [0] 7586" xfId="19303" hidden="1"/>
    <cellStyle name="Comma [0] 7586" xfId="48716" hidden="1"/>
    <cellStyle name="Comma [0] 7587" xfId="19313" hidden="1"/>
    <cellStyle name="Comma [0] 7587" xfId="48726" hidden="1"/>
    <cellStyle name="Comma [0] 7588" xfId="19333" hidden="1"/>
    <cellStyle name="Comma [0] 7588" xfId="48746" hidden="1"/>
    <cellStyle name="Comma [0] 7589" xfId="19335" hidden="1"/>
    <cellStyle name="Comma [0] 7589" xfId="48748" hidden="1"/>
    <cellStyle name="Comma [0] 759" xfId="3662" hidden="1"/>
    <cellStyle name="Comma [0] 759" xfId="33085" hidden="1"/>
    <cellStyle name="Comma [0] 7590" xfId="19286" hidden="1"/>
    <cellStyle name="Comma [0] 7590" xfId="48699" hidden="1"/>
    <cellStyle name="Comma [0] 7591" xfId="18980" hidden="1"/>
    <cellStyle name="Comma [0] 7591" xfId="48393" hidden="1"/>
    <cellStyle name="Comma [0] 7592" xfId="19289" hidden="1"/>
    <cellStyle name="Comma [0] 7592" xfId="48702" hidden="1"/>
    <cellStyle name="Comma [0] 7593" xfId="19014" hidden="1"/>
    <cellStyle name="Comma [0] 7593" xfId="48427" hidden="1"/>
    <cellStyle name="Comma [0] 7594" xfId="19013" hidden="1"/>
    <cellStyle name="Comma [0] 7594" xfId="48426" hidden="1"/>
    <cellStyle name="Comma [0] 7595" xfId="19340" hidden="1"/>
    <cellStyle name="Comma [0] 7595" xfId="48753" hidden="1"/>
    <cellStyle name="Comma [0] 7596" xfId="18982" hidden="1"/>
    <cellStyle name="Comma [0] 7596" xfId="48395" hidden="1"/>
    <cellStyle name="Comma [0] 7597" xfId="19016" hidden="1"/>
    <cellStyle name="Comma [0] 7597" xfId="48429" hidden="1"/>
    <cellStyle name="Comma [0] 7598" xfId="19352" hidden="1"/>
    <cellStyle name="Comma [0] 7598" xfId="48765" hidden="1"/>
    <cellStyle name="Comma [0] 7599" xfId="19354" hidden="1"/>
    <cellStyle name="Comma [0] 7599" xfId="48767" hidden="1"/>
    <cellStyle name="Comma [0] 76" xfId="2365" hidden="1"/>
    <cellStyle name="Comma [0] 76" xfId="31788" hidden="1"/>
    <cellStyle name="Comma [0] 760" xfId="3668" hidden="1"/>
    <cellStyle name="Comma [0] 760" xfId="33091" hidden="1"/>
    <cellStyle name="Comma [0] 7600" xfId="19343" hidden="1"/>
    <cellStyle name="Comma [0] 7600" xfId="48756" hidden="1"/>
    <cellStyle name="Comma [0] 7601" xfId="19351" hidden="1"/>
    <cellStyle name="Comma [0] 7601" xfId="48764" hidden="1"/>
    <cellStyle name="Comma [0] 7602" xfId="18978" hidden="1"/>
    <cellStyle name="Comma [0] 7602" xfId="48391" hidden="1"/>
    <cellStyle name="Comma [0] 7603" xfId="19337" hidden="1"/>
    <cellStyle name="Comma [0] 7603" xfId="48750" hidden="1"/>
    <cellStyle name="Comma [0] 7604" xfId="19370" hidden="1"/>
    <cellStyle name="Comma [0] 7604" xfId="48783" hidden="1"/>
    <cellStyle name="Comma [0] 7605" xfId="19378" hidden="1"/>
    <cellStyle name="Comma [0] 7605" xfId="48791" hidden="1"/>
    <cellStyle name="Comma [0] 7606" xfId="19287" hidden="1"/>
    <cellStyle name="Comma [0] 7606" xfId="48700" hidden="1"/>
    <cellStyle name="Comma [0] 7607" xfId="19366" hidden="1"/>
    <cellStyle name="Comma [0] 7607" xfId="48779" hidden="1"/>
    <cellStyle name="Comma [0] 7608" xfId="19387" hidden="1"/>
    <cellStyle name="Comma [0] 7608" xfId="48800" hidden="1"/>
    <cellStyle name="Comma [0] 7609" xfId="19389" hidden="1"/>
    <cellStyle name="Comma [0] 7609" xfId="48802" hidden="1"/>
    <cellStyle name="Comma [0] 761" xfId="3650" hidden="1"/>
    <cellStyle name="Comma [0] 761" xfId="33073" hidden="1"/>
    <cellStyle name="Comma [0] 7610" xfId="19348" hidden="1"/>
    <cellStyle name="Comma [0] 7610" xfId="48761" hidden="1"/>
    <cellStyle name="Comma [0] 7611" xfId="19293" hidden="1"/>
    <cellStyle name="Comma [0] 7611" xfId="48706" hidden="1"/>
    <cellStyle name="Comma [0] 7612" xfId="19346" hidden="1"/>
    <cellStyle name="Comma [0] 7612" xfId="48759" hidden="1"/>
    <cellStyle name="Comma [0] 7613" xfId="19330" hidden="1"/>
    <cellStyle name="Comma [0] 7613" xfId="48743" hidden="1"/>
    <cellStyle name="Comma [0] 7614" xfId="19326" hidden="1"/>
    <cellStyle name="Comma [0] 7614" xfId="48739" hidden="1"/>
    <cellStyle name="Comma [0] 7615" xfId="19397" hidden="1"/>
    <cellStyle name="Comma [0] 7615" xfId="48810" hidden="1"/>
    <cellStyle name="Comma [0] 7616" xfId="18970" hidden="1"/>
    <cellStyle name="Comma [0] 7616" xfId="48383" hidden="1"/>
    <cellStyle name="Comma [0] 7617" xfId="19058" hidden="1"/>
    <cellStyle name="Comma [0] 7617" xfId="48471" hidden="1"/>
    <cellStyle name="Comma [0] 7618" xfId="19405" hidden="1"/>
    <cellStyle name="Comma [0] 7618" xfId="48818" hidden="1"/>
    <cellStyle name="Comma [0] 7619" xfId="19407" hidden="1"/>
    <cellStyle name="Comma [0] 7619" xfId="48820" hidden="1"/>
    <cellStyle name="Comma [0] 762" xfId="3660" hidden="1"/>
    <cellStyle name="Comma [0] 762" xfId="33083" hidden="1"/>
    <cellStyle name="Comma [0] 7620" xfId="19356" hidden="1"/>
    <cellStyle name="Comma [0] 7620" xfId="48769" hidden="1"/>
    <cellStyle name="Comma [0] 7621" xfId="19332" hidden="1"/>
    <cellStyle name="Comma [0] 7621" xfId="48745" hidden="1"/>
    <cellStyle name="Comma [0] 7622" xfId="19367" hidden="1"/>
    <cellStyle name="Comma [0] 7622" xfId="48780" hidden="1"/>
    <cellStyle name="Comma [0] 7623" xfId="19299" hidden="1"/>
    <cellStyle name="Comma [0] 7623" xfId="48712" hidden="1"/>
    <cellStyle name="Comma [0] 7624" xfId="19369" hidden="1"/>
    <cellStyle name="Comma [0] 7624" xfId="48782" hidden="1"/>
    <cellStyle name="Comma [0] 7625" xfId="19414" hidden="1"/>
    <cellStyle name="Comma [0] 7625" xfId="48827" hidden="1"/>
    <cellStyle name="Comma [0] 7626" xfId="19357" hidden="1"/>
    <cellStyle name="Comma [0] 7626" xfId="48770" hidden="1"/>
    <cellStyle name="Comma [0] 7627" xfId="19314" hidden="1"/>
    <cellStyle name="Comma [0] 7627" xfId="48727" hidden="1"/>
    <cellStyle name="Comma [0] 7628" xfId="19420" hidden="1"/>
    <cellStyle name="Comma [0] 7628" xfId="48833" hidden="1"/>
    <cellStyle name="Comma [0] 7629" xfId="19422" hidden="1"/>
    <cellStyle name="Comma [0] 7629" xfId="48835" hidden="1"/>
    <cellStyle name="Comma [0] 763" xfId="3680" hidden="1"/>
    <cellStyle name="Comma [0] 763" xfId="33103" hidden="1"/>
    <cellStyle name="Comma [0] 7630" xfId="19375" hidden="1"/>
    <cellStyle name="Comma [0] 7630" xfId="48788" hidden="1"/>
    <cellStyle name="Comma [0] 7631" xfId="19381" hidden="1"/>
    <cellStyle name="Comma [0] 7631" xfId="48794" hidden="1"/>
    <cellStyle name="Comma [0] 7632" xfId="19007" hidden="1"/>
    <cellStyle name="Comma [0] 7632" xfId="48420" hidden="1"/>
    <cellStyle name="Comma [0] 7633" xfId="19331" hidden="1"/>
    <cellStyle name="Comma [0] 7633" xfId="48744" hidden="1"/>
    <cellStyle name="Comma [0] 7634" xfId="19339" hidden="1"/>
    <cellStyle name="Comma [0] 7634" xfId="48752" hidden="1"/>
    <cellStyle name="Comma [0] 7635" xfId="19428" hidden="1"/>
    <cellStyle name="Comma [0] 7635" xfId="48841" hidden="1"/>
    <cellStyle name="Comma [0] 7636" xfId="19342" hidden="1"/>
    <cellStyle name="Comma [0] 7636" xfId="48755" hidden="1"/>
    <cellStyle name="Comma [0] 7637" xfId="19302" hidden="1"/>
    <cellStyle name="Comma [0] 7637" xfId="48715" hidden="1"/>
    <cellStyle name="Comma [0] 7638" xfId="19433" hidden="1"/>
    <cellStyle name="Comma [0] 7638" xfId="48846" hidden="1"/>
    <cellStyle name="Comma [0] 7639" xfId="19435" hidden="1"/>
    <cellStyle name="Comma [0] 7639" xfId="48848" hidden="1"/>
    <cellStyle name="Comma [0] 764" xfId="3682" hidden="1"/>
    <cellStyle name="Comma [0] 764" xfId="33105" hidden="1"/>
    <cellStyle name="Comma [0] 7640" xfId="19394" hidden="1"/>
    <cellStyle name="Comma [0] 7640" xfId="48807" hidden="1"/>
    <cellStyle name="Comma [0] 7641" xfId="19400" hidden="1"/>
    <cellStyle name="Comma [0] 7641" xfId="48813" hidden="1"/>
    <cellStyle name="Comma [0] 7642" xfId="19301" hidden="1"/>
    <cellStyle name="Comma [0] 7642" xfId="48714" hidden="1"/>
    <cellStyle name="Comma [0] 7643" xfId="19382" hidden="1"/>
    <cellStyle name="Comma [0] 7643" xfId="48795" hidden="1"/>
    <cellStyle name="Comma [0] 7644" xfId="19361" hidden="1"/>
    <cellStyle name="Comma [0] 7644" xfId="48774" hidden="1"/>
    <cellStyle name="Comma [0] 7645" xfId="19439" hidden="1"/>
    <cellStyle name="Comma [0] 7645" xfId="48852" hidden="1"/>
    <cellStyle name="Comma [0] 7646" xfId="19380" hidden="1"/>
    <cellStyle name="Comma [0] 7646" xfId="48793" hidden="1"/>
    <cellStyle name="Comma [0] 7647" xfId="19318" hidden="1"/>
    <cellStyle name="Comma [0] 7647" xfId="48731" hidden="1"/>
    <cellStyle name="Comma [0] 7648" xfId="19446" hidden="1"/>
    <cellStyle name="Comma [0] 7648" xfId="48859" hidden="1"/>
    <cellStyle name="Comma [0] 7649" xfId="19448" hidden="1"/>
    <cellStyle name="Comma [0] 7649" xfId="48861" hidden="1"/>
    <cellStyle name="Comma [0] 765" xfId="3633" hidden="1"/>
    <cellStyle name="Comma [0] 765" xfId="33056" hidden="1"/>
    <cellStyle name="Comma [0] 7650" xfId="19412" hidden="1"/>
    <cellStyle name="Comma [0] 7650" xfId="48825" hidden="1"/>
    <cellStyle name="Comma [0] 7651" xfId="19417" hidden="1"/>
    <cellStyle name="Comma [0] 7651" xfId="48830" hidden="1"/>
    <cellStyle name="Comma [0] 7652" xfId="18981" hidden="1"/>
    <cellStyle name="Comma [0] 7652" xfId="48394" hidden="1"/>
    <cellStyle name="Comma [0] 7653" xfId="19401" hidden="1"/>
    <cellStyle name="Comma [0] 7653" xfId="48814" hidden="1"/>
    <cellStyle name="Comma [0] 7654" xfId="19306" hidden="1"/>
    <cellStyle name="Comma [0] 7654" xfId="48719" hidden="1"/>
    <cellStyle name="Comma [0] 7655" xfId="19452" hidden="1"/>
    <cellStyle name="Comma [0] 7655" xfId="48865" hidden="1"/>
    <cellStyle name="Comma [0] 7656" xfId="19399" hidden="1"/>
    <cellStyle name="Comma [0] 7656" xfId="48812" hidden="1"/>
    <cellStyle name="Comma [0] 7657" xfId="19338" hidden="1"/>
    <cellStyle name="Comma [0] 7657" xfId="48751" hidden="1"/>
    <cellStyle name="Comma [0] 7658" xfId="19456" hidden="1"/>
    <cellStyle name="Comma [0] 7658" xfId="48869" hidden="1"/>
    <cellStyle name="Comma [0] 7659" xfId="19458" hidden="1"/>
    <cellStyle name="Comma [0] 7659" xfId="48871" hidden="1"/>
    <cellStyle name="Comma [0] 766" xfId="3130" hidden="1"/>
    <cellStyle name="Comma [0] 766" xfId="32553" hidden="1"/>
    <cellStyle name="Comma [0] 7660" xfId="19426" hidden="1"/>
    <cellStyle name="Comma [0] 7660" xfId="48839" hidden="1"/>
    <cellStyle name="Comma [0] 7661" xfId="19430" hidden="1"/>
    <cellStyle name="Comma [0] 7661" xfId="48843" hidden="1"/>
    <cellStyle name="Comma [0] 7662" xfId="19320" hidden="1"/>
    <cellStyle name="Comma [0] 7662" xfId="48733" hidden="1"/>
    <cellStyle name="Comma [0] 7663" xfId="19418" hidden="1"/>
    <cellStyle name="Comma [0] 7663" xfId="48831" hidden="1"/>
    <cellStyle name="Comma [0] 7664" xfId="19310" hidden="1"/>
    <cellStyle name="Comma [0] 7664" xfId="48723" hidden="1"/>
    <cellStyle name="Comma [0] 7665" xfId="19462" hidden="1"/>
    <cellStyle name="Comma [0] 7665" xfId="48875" hidden="1"/>
    <cellStyle name="Comma [0] 7666" xfId="19416" hidden="1"/>
    <cellStyle name="Comma [0] 7666" xfId="48829" hidden="1"/>
    <cellStyle name="Comma [0] 7667" xfId="19385" hidden="1"/>
    <cellStyle name="Comma [0] 7667" xfId="48798" hidden="1"/>
    <cellStyle name="Comma [0] 7668" xfId="19466" hidden="1"/>
    <cellStyle name="Comma [0] 7668" xfId="48879" hidden="1"/>
    <cellStyle name="Comma [0] 7669" xfId="19468" hidden="1"/>
    <cellStyle name="Comma [0] 7669" xfId="48881" hidden="1"/>
    <cellStyle name="Comma [0] 767" xfId="3636" hidden="1"/>
    <cellStyle name="Comma [0] 767" xfId="33059" hidden="1"/>
    <cellStyle name="Comma [0] 7670" xfId="19454" hidden="1"/>
    <cellStyle name="Comma [0] 7670" xfId="48867" hidden="1"/>
    <cellStyle name="Comma [0] 7671" xfId="19441" hidden="1"/>
    <cellStyle name="Comma [0] 7671" xfId="48854" hidden="1"/>
    <cellStyle name="Comma [0] 7672" xfId="19465" hidden="1"/>
    <cellStyle name="Comma [0] 7672" xfId="48878" hidden="1"/>
    <cellStyle name="Comma [0] 7673" xfId="19431" hidden="1"/>
    <cellStyle name="Comma [0] 7673" xfId="48844" hidden="1"/>
    <cellStyle name="Comma [0] 7674" xfId="19403" hidden="1"/>
    <cellStyle name="Comma [0] 7674" xfId="48816" hidden="1"/>
    <cellStyle name="Comma [0] 7675" xfId="19470" hidden="1"/>
    <cellStyle name="Comma [0] 7675" xfId="48883" hidden="1"/>
    <cellStyle name="Comma [0] 7676" xfId="19427" hidden="1"/>
    <cellStyle name="Comma [0] 7676" xfId="48840" hidden="1"/>
    <cellStyle name="Comma [0] 7677" xfId="19461" hidden="1"/>
    <cellStyle name="Comma [0] 7677" xfId="48874" hidden="1"/>
    <cellStyle name="Comma [0] 7678" xfId="19474" hidden="1"/>
    <cellStyle name="Comma [0] 7678" xfId="48887" hidden="1"/>
    <cellStyle name="Comma [0] 7679" xfId="19476" hidden="1"/>
    <cellStyle name="Comma [0] 7679" xfId="48889" hidden="1"/>
    <cellStyle name="Comma [0] 768" xfId="3135" hidden="1"/>
    <cellStyle name="Comma [0] 768" xfId="32558" hidden="1"/>
    <cellStyle name="Comma [0] 7680" xfId="19344" hidden="1"/>
    <cellStyle name="Comma [0] 7680" xfId="48757" hidden="1"/>
    <cellStyle name="Comma [0] 7681" xfId="19464" hidden="1"/>
    <cellStyle name="Comma [0] 7681" xfId="48877" hidden="1"/>
    <cellStyle name="Comma [0] 7682" xfId="19404" hidden="1"/>
    <cellStyle name="Comma [0] 7682" xfId="48817" hidden="1"/>
    <cellStyle name="Comma [0] 7683" xfId="19438" hidden="1"/>
    <cellStyle name="Comma [0] 7683" xfId="48851" hidden="1"/>
    <cellStyle name="Comma [0] 7684" xfId="19451" hidden="1"/>
    <cellStyle name="Comma [0] 7684" xfId="48864" hidden="1"/>
    <cellStyle name="Comma [0] 7685" xfId="19479" hidden="1"/>
    <cellStyle name="Comma [0] 7685" xfId="48892" hidden="1"/>
    <cellStyle name="Comma [0] 7686" xfId="19442" hidden="1"/>
    <cellStyle name="Comma [0] 7686" xfId="48855" hidden="1"/>
    <cellStyle name="Comma [0] 7687" xfId="19402" hidden="1"/>
    <cellStyle name="Comma [0] 7687" xfId="48815" hidden="1"/>
    <cellStyle name="Comma [0] 7688" xfId="19481" hidden="1"/>
    <cellStyle name="Comma [0] 7688" xfId="48894" hidden="1"/>
    <cellStyle name="Comma [0] 7689" xfId="19483" hidden="1"/>
    <cellStyle name="Comma [0] 7689" xfId="48896" hidden="1"/>
    <cellStyle name="Comma [0] 769" xfId="3119" hidden="1"/>
    <cellStyle name="Comma [0] 769" xfId="32542" hidden="1"/>
    <cellStyle name="Comma [0] 7690" xfId="18995" hidden="1"/>
    <cellStyle name="Comma [0] 7690" xfId="48408" hidden="1"/>
    <cellStyle name="Comma [0] 7691" xfId="18992" hidden="1"/>
    <cellStyle name="Comma [0] 7691" xfId="48405" hidden="1"/>
    <cellStyle name="Comma [0] 7692" xfId="19489" hidden="1"/>
    <cellStyle name="Comma [0] 7692" xfId="48902" hidden="1"/>
    <cellStyle name="Comma [0] 7693" xfId="19495" hidden="1"/>
    <cellStyle name="Comma [0] 7693" xfId="48908" hidden="1"/>
    <cellStyle name="Comma [0] 7694" xfId="19497" hidden="1"/>
    <cellStyle name="Comma [0] 7694" xfId="48910" hidden="1"/>
    <cellStyle name="Comma [0] 7695" xfId="19488" hidden="1"/>
    <cellStyle name="Comma [0] 7695" xfId="48901" hidden="1"/>
    <cellStyle name="Comma [0] 7696" xfId="19493" hidden="1"/>
    <cellStyle name="Comma [0] 7696" xfId="48906" hidden="1"/>
    <cellStyle name="Comma [0] 7697" xfId="19499" hidden="1"/>
    <cellStyle name="Comma [0] 7697" xfId="48912" hidden="1"/>
    <cellStyle name="Comma [0] 7698" xfId="19501" hidden="1"/>
    <cellStyle name="Comma [0] 7698" xfId="48914" hidden="1"/>
    <cellStyle name="Comma [0] 7699" xfId="19018" hidden="1"/>
    <cellStyle name="Comma [0] 7699" xfId="48431" hidden="1"/>
    <cellStyle name="Comma [0] 77" xfId="2027" hidden="1"/>
    <cellStyle name="Comma [0] 77" xfId="31450" hidden="1"/>
    <cellStyle name="Comma [0] 770" xfId="3687" hidden="1"/>
    <cellStyle name="Comma [0] 770" xfId="33110" hidden="1"/>
    <cellStyle name="Comma [0] 7700" xfId="19020" hidden="1"/>
    <cellStyle name="Comma [0] 7700" xfId="48433" hidden="1"/>
    <cellStyle name="Comma [0] 7701" xfId="19512" hidden="1"/>
    <cellStyle name="Comma [0] 7701" xfId="48925" hidden="1"/>
    <cellStyle name="Comma [0] 7702" xfId="19521" hidden="1"/>
    <cellStyle name="Comma [0] 7702" xfId="48934" hidden="1"/>
    <cellStyle name="Comma [0] 7703" xfId="19532" hidden="1"/>
    <cellStyle name="Comma [0] 7703" xfId="48945" hidden="1"/>
    <cellStyle name="Comma [0] 7704" xfId="19538" hidden="1"/>
    <cellStyle name="Comma [0] 7704" xfId="48951" hidden="1"/>
    <cellStyle name="Comma [0] 7705" xfId="19520" hidden="1"/>
    <cellStyle name="Comma [0] 7705" xfId="48933" hidden="1"/>
    <cellStyle name="Comma [0] 7706" xfId="19530" hidden="1"/>
    <cellStyle name="Comma [0] 7706" xfId="48943" hidden="1"/>
    <cellStyle name="Comma [0] 7707" xfId="19550" hidden="1"/>
    <cellStyle name="Comma [0] 7707" xfId="48963" hidden="1"/>
    <cellStyle name="Comma [0] 7708" xfId="19552" hidden="1"/>
    <cellStyle name="Comma [0] 7708" xfId="48965" hidden="1"/>
    <cellStyle name="Comma [0] 7709" xfId="19503" hidden="1"/>
    <cellStyle name="Comma [0] 7709" xfId="48916" hidden="1"/>
    <cellStyle name="Comma [0] 771" xfId="3128" hidden="1"/>
    <cellStyle name="Comma [0] 771" xfId="32551" hidden="1"/>
    <cellStyle name="Comma [0] 7710" xfId="19000" hidden="1"/>
    <cellStyle name="Comma [0] 7710" xfId="48413" hidden="1"/>
    <cellStyle name="Comma [0] 7711" xfId="19506" hidden="1"/>
    <cellStyle name="Comma [0] 7711" xfId="48919" hidden="1"/>
    <cellStyle name="Comma [0] 7712" xfId="19005" hidden="1"/>
    <cellStyle name="Comma [0] 7712" xfId="48418" hidden="1"/>
    <cellStyle name="Comma [0] 7713" xfId="18989" hidden="1"/>
    <cellStyle name="Comma [0] 7713" xfId="48402" hidden="1"/>
    <cellStyle name="Comma [0] 7714" xfId="19557" hidden="1"/>
    <cellStyle name="Comma [0] 7714" xfId="48970" hidden="1"/>
    <cellStyle name="Comma [0] 7715" xfId="18998" hidden="1"/>
    <cellStyle name="Comma [0] 7715" xfId="48411" hidden="1"/>
    <cellStyle name="Comma [0] 7716" xfId="19019" hidden="1"/>
    <cellStyle name="Comma [0] 7716" xfId="48432" hidden="1"/>
    <cellStyle name="Comma [0] 7717" xfId="19569" hidden="1"/>
    <cellStyle name="Comma [0] 7717" xfId="48982" hidden="1"/>
    <cellStyle name="Comma [0] 7718" xfId="19571" hidden="1"/>
    <cellStyle name="Comma [0] 7718" xfId="48984" hidden="1"/>
    <cellStyle name="Comma [0] 7719" xfId="19560" hidden="1"/>
    <cellStyle name="Comma [0] 7719" xfId="48973" hidden="1"/>
    <cellStyle name="Comma [0] 772" xfId="3149" hidden="1"/>
    <cellStyle name="Comma [0] 772" xfId="32572" hidden="1"/>
    <cellStyle name="Comma [0] 7720" xfId="19568" hidden="1"/>
    <cellStyle name="Comma [0] 7720" xfId="48981" hidden="1"/>
    <cellStyle name="Comma [0] 7721" xfId="19002" hidden="1"/>
    <cellStyle name="Comma [0] 7721" xfId="48415" hidden="1"/>
    <cellStyle name="Comma [0] 7722" xfId="19554" hidden="1"/>
    <cellStyle name="Comma [0] 7722" xfId="48967" hidden="1"/>
    <cellStyle name="Comma [0] 7723" xfId="19587" hidden="1"/>
    <cellStyle name="Comma [0] 7723" xfId="49000" hidden="1"/>
    <cellStyle name="Comma [0] 7724" xfId="19595" hidden="1"/>
    <cellStyle name="Comma [0] 7724" xfId="49008" hidden="1"/>
    <cellStyle name="Comma [0] 7725" xfId="19504" hidden="1"/>
    <cellStyle name="Comma [0] 7725" xfId="48917" hidden="1"/>
    <cellStyle name="Comma [0] 7726" xfId="19583" hidden="1"/>
    <cellStyle name="Comma [0] 7726" xfId="48996" hidden="1"/>
    <cellStyle name="Comma [0] 7727" xfId="19604" hidden="1"/>
    <cellStyle name="Comma [0] 7727" xfId="49017" hidden="1"/>
    <cellStyle name="Comma [0] 7728" xfId="19606" hidden="1"/>
    <cellStyle name="Comma [0] 7728" xfId="49019" hidden="1"/>
    <cellStyle name="Comma [0] 7729" xfId="19565" hidden="1"/>
    <cellStyle name="Comma [0] 7729" xfId="48978" hidden="1"/>
    <cellStyle name="Comma [0] 773" xfId="3699" hidden="1"/>
    <cellStyle name="Comma [0] 773" xfId="33122" hidden="1"/>
    <cellStyle name="Comma [0] 7730" xfId="19510" hidden="1"/>
    <cellStyle name="Comma [0] 7730" xfId="48923" hidden="1"/>
    <cellStyle name="Comma [0] 7731" xfId="19563" hidden="1"/>
    <cellStyle name="Comma [0] 7731" xfId="48976" hidden="1"/>
    <cellStyle name="Comma [0] 7732" xfId="19547" hidden="1"/>
    <cellStyle name="Comma [0] 7732" xfId="48960" hidden="1"/>
    <cellStyle name="Comma [0] 7733" xfId="19543" hidden="1"/>
    <cellStyle name="Comma [0] 7733" xfId="48956" hidden="1"/>
    <cellStyle name="Comma [0] 7734" xfId="19614" hidden="1"/>
    <cellStyle name="Comma [0] 7734" xfId="49027" hidden="1"/>
    <cellStyle name="Comma [0] 7735" xfId="19486" hidden="1"/>
    <cellStyle name="Comma [0] 7735" xfId="48899" hidden="1"/>
    <cellStyle name="Comma [0] 7736" xfId="18968" hidden="1"/>
    <cellStyle name="Comma [0] 7736" xfId="48381" hidden="1"/>
    <cellStyle name="Comma [0] 7737" xfId="19622" hidden="1"/>
    <cellStyle name="Comma [0] 7737" xfId="49035" hidden="1"/>
    <cellStyle name="Comma [0] 7738" xfId="19624" hidden="1"/>
    <cellStyle name="Comma [0] 7738" xfId="49037" hidden="1"/>
    <cellStyle name="Comma [0] 7739" xfId="19573" hidden="1"/>
    <cellStyle name="Comma [0] 7739" xfId="48986" hidden="1"/>
    <cellStyle name="Comma [0] 774" xfId="3701" hidden="1"/>
    <cellStyle name="Comma [0] 774" xfId="33124" hidden="1"/>
    <cellStyle name="Comma [0] 7740" xfId="19549" hidden="1"/>
    <cellStyle name="Comma [0] 7740" xfId="48962" hidden="1"/>
    <cellStyle name="Comma [0] 7741" xfId="19584" hidden="1"/>
    <cellStyle name="Comma [0] 7741" xfId="48997" hidden="1"/>
    <cellStyle name="Comma [0] 7742" xfId="19516" hidden="1"/>
    <cellStyle name="Comma [0] 7742" xfId="48929" hidden="1"/>
    <cellStyle name="Comma [0] 7743" xfId="19586" hidden="1"/>
    <cellStyle name="Comma [0] 7743" xfId="48999" hidden="1"/>
    <cellStyle name="Comma [0] 7744" xfId="19631" hidden="1"/>
    <cellStyle name="Comma [0] 7744" xfId="49044" hidden="1"/>
    <cellStyle name="Comma [0] 7745" xfId="19574" hidden="1"/>
    <cellStyle name="Comma [0] 7745" xfId="48987" hidden="1"/>
    <cellStyle name="Comma [0] 7746" xfId="19531" hidden="1"/>
    <cellStyle name="Comma [0] 7746" xfId="48944" hidden="1"/>
    <cellStyle name="Comma [0] 7747" xfId="19637" hidden="1"/>
    <cellStyle name="Comma [0] 7747" xfId="49050" hidden="1"/>
    <cellStyle name="Comma [0] 7748" xfId="19639" hidden="1"/>
    <cellStyle name="Comma [0] 7748" xfId="49052" hidden="1"/>
    <cellStyle name="Comma [0] 7749" xfId="19592" hidden="1"/>
    <cellStyle name="Comma [0] 7749" xfId="49005" hidden="1"/>
    <cellStyle name="Comma [0] 775" xfId="3690" hidden="1"/>
    <cellStyle name="Comma [0] 775" xfId="33113" hidden="1"/>
    <cellStyle name="Comma [0] 7750" xfId="19598" hidden="1"/>
    <cellStyle name="Comma [0] 7750" xfId="49011" hidden="1"/>
    <cellStyle name="Comma [0] 7751" xfId="19485" hidden="1"/>
    <cellStyle name="Comma [0] 7751" xfId="48898" hidden="1"/>
    <cellStyle name="Comma [0] 7752" xfId="19548" hidden="1"/>
    <cellStyle name="Comma [0] 7752" xfId="48961" hidden="1"/>
    <cellStyle name="Comma [0] 7753" xfId="19556" hidden="1"/>
    <cellStyle name="Comma [0] 7753" xfId="48969" hidden="1"/>
    <cellStyle name="Comma [0] 7754" xfId="19645" hidden="1"/>
    <cellStyle name="Comma [0] 7754" xfId="49058" hidden="1"/>
    <cellStyle name="Comma [0] 7755" xfId="19559" hidden="1"/>
    <cellStyle name="Comma [0] 7755" xfId="48972" hidden="1"/>
    <cellStyle name="Comma [0] 7756" xfId="19519" hidden="1"/>
    <cellStyle name="Comma [0] 7756" xfId="48932" hidden="1"/>
    <cellStyle name="Comma [0] 7757" xfId="19650" hidden="1"/>
    <cellStyle name="Comma [0] 7757" xfId="49063" hidden="1"/>
    <cellStyle name="Comma [0] 7758" xfId="19652" hidden="1"/>
    <cellStyle name="Comma [0] 7758" xfId="49065" hidden="1"/>
    <cellStyle name="Comma [0] 7759" xfId="19611" hidden="1"/>
    <cellStyle name="Comma [0] 7759" xfId="49024" hidden="1"/>
    <cellStyle name="Comma [0] 776" xfId="3698" hidden="1"/>
    <cellStyle name="Comma [0] 776" xfId="33121" hidden="1"/>
    <cellStyle name="Comma [0] 7760" xfId="19617" hidden="1"/>
    <cellStyle name="Comma [0] 7760" xfId="49030" hidden="1"/>
    <cellStyle name="Comma [0] 7761" xfId="19518" hidden="1"/>
    <cellStyle name="Comma [0] 7761" xfId="48931" hidden="1"/>
    <cellStyle name="Comma [0] 7762" xfId="19599" hidden="1"/>
    <cellStyle name="Comma [0] 7762" xfId="49012" hidden="1"/>
    <cellStyle name="Comma [0] 7763" xfId="19578" hidden="1"/>
    <cellStyle name="Comma [0] 7763" xfId="48991" hidden="1"/>
    <cellStyle name="Comma [0] 7764" xfId="19656" hidden="1"/>
    <cellStyle name="Comma [0] 7764" xfId="49069" hidden="1"/>
    <cellStyle name="Comma [0] 7765" xfId="19597" hidden="1"/>
    <cellStyle name="Comma [0] 7765" xfId="49010" hidden="1"/>
    <cellStyle name="Comma [0] 7766" xfId="19535" hidden="1"/>
    <cellStyle name="Comma [0] 7766" xfId="48948" hidden="1"/>
    <cellStyle name="Comma [0] 7767" xfId="19663" hidden="1"/>
    <cellStyle name="Comma [0] 7767" xfId="49076" hidden="1"/>
    <cellStyle name="Comma [0] 7768" xfId="19665" hidden="1"/>
    <cellStyle name="Comma [0] 7768" xfId="49078" hidden="1"/>
    <cellStyle name="Comma [0] 7769" xfId="19629" hidden="1"/>
    <cellStyle name="Comma [0] 7769" xfId="49042" hidden="1"/>
    <cellStyle name="Comma [0] 777" xfId="3132" hidden="1"/>
    <cellStyle name="Comma [0] 777" xfId="32555" hidden="1"/>
    <cellStyle name="Comma [0] 7770" xfId="19634" hidden="1"/>
    <cellStyle name="Comma [0] 7770" xfId="49047" hidden="1"/>
    <cellStyle name="Comma [0] 7771" xfId="18999" hidden="1"/>
    <cellStyle name="Comma [0] 7771" xfId="48412" hidden="1"/>
    <cellStyle name="Comma [0] 7772" xfId="19618" hidden="1"/>
    <cellStyle name="Comma [0] 7772" xfId="49031" hidden="1"/>
    <cellStyle name="Comma [0] 7773" xfId="19523" hidden="1"/>
    <cellStyle name="Comma [0] 7773" xfId="48936" hidden="1"/>
    <cellStyle name="Comma [0] 7774" xfId="19669" hidden="1"/>
    <cellStyle name="Comma [0] 7774" xfId="49082" hidden="1"/>
    <cellStyle name="Comma [0] 7775" xfId="19616" hidden="1"/>
    <cellStyle name="Comma [0] 7775" xfId="49029" hidden="1"/>
    <cellStyle name="Comma [0] 7776" xfId="19555" hidden="1"/>
    <cellStyle name="Comma [0] 7776" xfId="48968" hidden="1"/>
    <cellStyle name="Comma [0] 7777" xfId="19673" hidden="1"/>
    <cellStyle name="Comma [0] 7777" xfId="49086" hidden="1"/>
    <cellStyle name="Comma [0] 7778" xfId="19675" hidden="1"/>
    <cellStyle name="Comma [0] 7778" xfId="49088" hidden="1"/>
    <cellStyle name="Comma [0] 7779" xfId="19643" hidden="1"/>
    <cellStyle name="Comma [0] 7779" xfId="49056" hidden="1"/>
    <cellStyle name="Comma [0] 778" xfId="3684" hidden="1"/>
    <cellStyle name="Comma [0] 778" xfId="33107" hidden="1"/>
    <cellStyle name="Comma [0] 7780" xfId="19647" hidden="1"/>
    <cellStyle name="Comma [0] 7780" xfId="49060" hidden="1"/>
    <cellStyle name="Comma [0] 7781" xfId="19537" hidden="1"/>
    <cellStyle name="Comma [0] 7781" xfId="48950" hidden="1"/>
    <cellStyle name="Comma [0] 7782" xfId="19635" hidden="1"/>
    <cellStyle name="Comma [0] 7782" xfId="49048" hidden="1"/>
    <cellStyle name="Comma [0] 7783" xfId="19527" hidden="1"/>
    <cellStyle name="Comma [0] 7783" xfId="48940" hidden="1"/>
    <cellStyle name="Comma [0] 7784" xfId="19679" hidden="1"/>
    <cellStyle name="Comma [0] 7784" xfId="49092" hidden="1"/>
    <cellStyle name="Comma [0] 7785" xfId="19633" hidden="1"/>
    <cellStyle name="Comma [0] 7785" xfId="49046" hidden="1"/>
    <cellStyle name="Comma [0] 7786" xfId="19602" hidden="1"/>
    <cellStyle name="Comma [0] 7786" xfId="49015" hidden="1"/>
    <cellStyle name="Comma [0] 7787" xfId="19683" hidden="1"/>
    <cellStyle name="Comma [0] 7787" xfId="49096" hidden="1"/>
    <cellStyle name="Comma [0] 7788" xfId="19685" hidden="1"/>
    <cellStyle name="Comma [0] 7788" xfId="49098" hidden="1"/>
    <cellStyle name="Comma [0] 7789" xfId="19671" hidden="1"/>
    <cellStyle name="Comma [0] 7789" xfId="49084" hidden="1"/>
    <cellStyle name="Comma [0] 779" xfId="3717" hidden="1"/>
    <cellStyle name="Comma [0] 779" xfId="33140" hidden="1"/>
    <cellStyle name="Comma [0] 7790" xfId="19658" hidden="1"/>
    <cellStyle name="Comma [0] 7790" xfId="49071" hidden="1"/>
    <cellStyle name="Comma [0] 7791" xfId="19682" hidden="1"/>
    <cellStyle name="Comma [0] 7791" xfId="49095" hidden="1"/>
    <cellStyle name="Comma [0] 7792" xfId="19648" hidden="1"/>
    <cellStyle name="Comma [0] 7792" xfId="49061" hidden="1"/>
    <cellStyle name="Comma [0] 7793" xfId="19620" hidden="1"/>
    <cellStyle name="Comma [0] 7793" xfId="49033" hidden="1"/>
    <cellStyle name="Comma [0] 7794" xfId="19687" hidden="1"/>
    <cellStyle name="Comma [0] 7794" xfId="49100" hidden="1"/>
    <cellStyle name="Comma [0] 7795" xfId="19644" hidden="1"/>
    <cellStyle name="Comma [0] 7795" xfId="49057" hidden="1"/>
    <cellStyle name="Comma [0] 7796" xfId="19678" hidden="1"/>
    <cellStyle name="Comma [0] 7796" xfId="49091" hidden="1"/>
    <cellStyle name="Comma [0] 7797" xfId="19691" hidden="1"/>
    <cellStyle name="Comma [0] 7797" xfId="49104" hidden="1"/>
    <cellStyle name="Comma [0] 7798" xfId="19693" hidden="1"/>
    <cellStyle name="Comma [0] 7798" xfId="49106" hidden="1"/>
    <cellStyle name="Comma [0] 7799" xfId="19561" hidden="1"/>
    <cellStyle name="Comma [0] 7799" xfId="48974" hidden="1"/>
    <cellStyle name="Comma [0] 78" xfId="2097" hidden="1"/>
    <cellStyle name="Comma [0] 78" xfId="31520" hidden="1"/>
    <cellStyle name="Comma [0] 780" xfId="3725" hidden="1"/>
    <cellStyle name="Comma [0] 780" xfId="33148" hidden="1"/>
    <cellStyle name="Comma [0] 7800" xfId="19681" hidden="1"/>
    <cellStyle name="Comma [0] 7800" xfId="49094" hidden="1"/>
    <cellStyle name="Comma [0] 7801" xfId="19621" hidden="1"/>
    <cellStyle name="Comma [0] 7801" xfId="49034" hidden="1"/>
    <cellStyle name="Comma [0] 7802" xfId="19655" hidden="1"/>
    <cellStyle name="Comma [0] 7802" xfId="49068" hidden="1"/>
    <cellStyle name="Comma [0] 7803" xfId="19668" hidden="1"/>
    <cellStyle name="Comma [0] 7803" xfId="49081" hidden="1"/>
    <cellStyle name="Comma [0] 7804" xfId="19696" hidden="1"/>
    <cellStyle name="Comma [0] 7804" xfId="49109" hidden="1"/>
    <cellStyle name="Comma [0] 7805" xfId="19659" hidden="1"/>
    <cellStyle name="Comma [0] 7805" xfId="49072" hidden="1"/>
    <cellStyle name="Comma [0] 7806" xfId="19619" hidden="1"/>
    <cellStyle name="Comma [0] 7806" xfId="49032" hidden="1"/>
    <cellStyle name="Comma [0] 7807" xfId="19698" hidden="1"/>
    <cellStyle name="Comma [0] 7807" xfId="49111" hidden="1"/>
    <cellStyle name="Comma [0] 7808" xfId="19700" hidden="1"/>
    <cellStyle name="Comma [0] 7808" xfId="49113" hidden="1"/>
    <cellStyle name="Comma [0] 7809" xfId="19053" hidden="1"/>
    <cellStyle name="Comma [0] 7809" xfId="48466" hidden="1"/>
    <cellStyle name="Comma [0] 781" xfId="3634" hidden="1"/>
    <cellStyle name="Comma [0] 781" xfId="33057" hidden="1"/>
    <cellStyle name="Comma [0] 7810" xfId="19009" hidden="1"/>
    <cellStyle name="Comma [0] 7810" xfId="48422" hidden="1"/>
    <cellStyle name="Comma [0] 7811" xfId="19706" hidden="1"/>
    <cellStyle name="Comma [0] 7811" xfId="49119" hidden="1"/>
    <cellStyle name="Comma [0] 7812" xfId="19712" hidden="1"/>
    <cellStyle name="Comma [0] 7812" xfId="49125" hidden="1"/>
    <cellStyle name="Comma [0] 7813" xfId="19714" hidden="1"/>
    <cellStyle name="Comma [0] 7813" xfId="49127" hidden="1"/>
    <cellStyle name="Comma [0] 7814" xfId="19705" hidden="1"/>
    <cellStyle name="Comma [0] 7814" xfId="49118" hidden="1"/>
    <cellStyle name="Comma [0] 7815" xfId="19710" hidden="1"/>
    <cellStyle name="Comma [0] 7815" xfId="49123" hidden="1"/>
    <cellStyle name="Comma [0] 7816" xfId="19716" hidden="1"/>
    <cellStyle name="Comma [0] 7816" xfId="49129" hidden="1"/>
    <cellStyle name="Comma [0] 7817" xfId="19718" hidden="1"/>
    <cellStyle name="Comma [0] 7817" xfId="49131" hidden="1"/>
    <cellStyle name="Comma [0] 7818" xfId="19010" hidden="1"/>
    <cellStyle name="Comma [0] 7818" xfId="48423" hidden="1"/>
    <cellStyle name="Comma [0] 7819" xfId="18988" hidden="1"/>
    <cellStyle name="Comma [0] 7819" xfId="48401" hidden="1"/>
    <cellStyle name="Comma [0] 782" xfId="3713" hidden="1"/>
    <cellStyle name="Comma [0] 782" xfId="33136" hidden="1"/>
    <cellStyle name="Comma [0] 7820" xfId="19729" hidden="1"/>
    <cellStyle name="Comma [0] 7820" xfId="49142" hidden="1"/>
    <cellStyle name="Comma [0] 7821" xfId="19738" hidden="1"/>
    <cellStyle name="Comma [0] 7821" xfId="49151" hidden="1"/>
    <cellStyle name="Comma [0] 7822" xfId="19749" hidden="1"/>
    <cellStyle name="Comma [0] 7822" xfId="49162" hidden="1"/>
    <cellStyle name="Comma [0] 7823" xfId="19755" hidden="1"/>
    <cellStyle name="Comma [0] 7823" xfId="49168" hidden="1"/>
    <cellStyle name="Comma [0] 7824" xfId="19737" hidden="1"/>
    <cellStyle name="Comma [0] 7824" xfId="49150" hidden="1"/>
    <cellStyle name="Comma [0] 7825" xfId="19747" hidden="1"/>
    <cellStyle name="Comma [0] 7825" xfId="49160" hidden="1"/>
    <cellStyle name="Comma [0] 7826" xfId="19767" hidden="1"/>
    <cellStyle name="Comma [0] 7826" xfId="49180" hidden="1"/>
    <cellStyle name="Comma [0] 7827" xfId="19769" hidden="1"/>
    <cellStyle name="Comma [0] 7827" xfId="49182" hidden="1"/>
    <cellStyle name="Comma [0] 7828" xfId="19720" hidden="1"/>
    <cellStyle name="Comma [0] 7828" xfId="49133" hidden="1"/>
    <cellStyle name="Comma [0] 7829" xfId="18976" hidden="1"/>
    <cellStyle name="Comma [0] 7829" xfId="48389" hidden="1"/>
    <cellStyle name="Comma [0] 783" xfId="3734" hidden="1"/>
    <cellStyle name="Comma [0] 783" xfId="33157" hidden="1"/>
    <cellStyle name="Comma [0] 7830" xfId="19723" hidden="1"/>
    <cellStyle name="Comma [0] 7830" xfId="49136" hidden="1"/>
    <cellStyle name="Comma [0] 7831" xfId="18987" hidden="1"/>
    <cellStyle name="Comma [0] 7831" xfId="48400" hidden="1"/>
    <cellStyle name="Comma [0] 7832" xfId="18986" hidden="1"/>
    <cellStyle name="Comma [0] 7832" xfId="48399" hidden="1"/>
    <cellStyle name="Comma [0] 7833" xfId="19774" hidden="1"/>
    <cellStyle name="Comma [0] 7833" xfId="49187" hidden="1"/>
    <cellStyle name="Comma [0] 7834" xfId="19062" hidden="1"/>
    <cellStyle name="Comma [0] 7834" xfId="48475" hidden="1"/>
    <cellStyle name="Comma [0] 7835" xfId="19263" hidden="1"/>
    <cellStyle name="Comma [0] 7835" xfId="48676" hidden="1"/>
    <cellStyle name="Comma [0] 7836" xfId="19786" hidden="1"/>
    <cellStyle name="Comma [0] 7836" xfId="49199" hidden="1"/>
    <cellStyle name="Comma [0] 7837" xfId="19788" hidden="1"/>
    <cellStyle name="Comma [0] 7837" xfId="49201" hidden="1"/>
    <cellStyle name="Comma [0] 7838" xfId="19777" hidden="1"/>
    <cellStyle name="Comma [0] 7838" xfId="49190" hidden="1"/>
    <cellStyle name="Comma [0] 7839" xfId="19785" hidden="1"/>
    <cellStyle name="Comma [0] 7839" xfId="49198" hidden="1"/>
    <cellStyle name="Comma [0] 784" xfId="3736" hidden="1"/>
    <cellStyle name="Comma [0] 784" xfId="33159" hidden="1"/>
    <cellStyle name="Comma [0] 7840" xfId="19272" hidden="1"/>
    <cellStyle name="Comma [0] 7840" xfId="48685" hidden="1"/>
    <cellStyle name="Comma [0] 7841" xfId="19771" hidden="1"/>
    <cellStyle name="Comma [0] 7841" xfId="49184" hidden="1"/>
    <cellStyle name="Comma [0] 7842" xfId="19804" hidden="1"/>
    <cellStyle name="Comma [0] 7842" xfId="49217" hidden="1"/>
    <cellStyle name="Comma [0] 7843" xfId="19812" hidden="1"/>
    <cellStyle name="Comma [0] 7843" xfId="49225" hidden="1"/>
    <cellStyle name="Comma [0] 7844" xfId="19721" hidden="1"/>
    <cellStyle name="Comma [0] 7844" xfId="49134" hidden="1"/>
    <cellStyle name="Comma [0] 7845" xfId="19800" hidden="1"/>
    <cellStyle name="Comma [0] 7845" xfId="49213" hidden="1"/>
    <cellStyle name="Comma [0] 7846" xfId="19821" hidden="1"/>
    <cellStyle name="Comma [0] 7846" xfId="49234" hidden="1"/>
    <cellStyle name="Comma [0] 7847" xfId="19823" hidden="1"/>
    <cellStyle name="Comma [0] 7847" xfId="49236" hidden="1"/>
    <cellStyle name="Comma [0] 7848" xfId="19782" hidden="1"/>
    <cellStyle name="Comma [0] 7848" xfId="49195" hidden="1"/>
    <cellStyle name="Comma [0] 7849" xfId="19727" hidden="1"/>
    <cellStyle name="Comma [0] 7849" xfId="49140" hidden="1"/>
    <cellStyle name="Comma [0] 785" xfId="3695" hidden="1"/>
    <cellStyle name="Comma [0] 785" xfId="33118" hidden="1"/>
    <cellStyle name="Comma [0] 7850" xfId="19780" hidden="1"/>
    <cellStyle name="Comma [0] 7850" xfId="49193" hidden="1"/>
    <cellStyle name="Comma [0] 7851" xfId="19764" hidden="1"/>
    <cellStyle name="Comma [0] 7851" xfId="49177" hidden="1"/>
    <cellStyle name="Comma [0] 7852" xfId="19760" hidden="1"/>
    <cellStyle name="Comma [0] 7852" xfId="49173" hidden="1"/>
    <cellStyle name="Comma [0] 7853" xfId="19831" hidden="1"/>
    <cellStyle name="Comma [0] 7853" xfId="49244" hidden="1"/>
    <cellStyle name="Comma [0] 7854" xfId="19703" hidden="1"/>
    <cellStyle name="Comma [0] 7854" xfId="49116" hidden="1"/>
    <cellStyle name="Comma [0] 7855" xfId="19011" hidden="1"/>
    <cellStyle name="Comma [0] 7855" xfId="48424" hidden="1"/>
    <cellStyle name="Comma [0] 7856" xfId="19839" hidden="1"/>
    <cellStyle name="Comma [0] 7856" xfId="49252" hidden="1"/>
    <cellStyle name="Comma [0] 7857" xfId="19841" hidden="1"/>
    <cellStyle name="Comma [0] 7857" xfId="49254" hidden="1"/>
    <cellStyle name="Comma [0] 7858" xfId="19790" hidden="1"/>
    <cellStyle name="Comma [0] 7858" xfId="49203" hidden="1"/>
    <cellStyle name="Comma [0] 7859" xfId="19766" hidden="1"/>
    <cellStyle name="Comma [0] 7859" xfId="49179" hidden="1"/>
    <cellStyle name="Comma [0] 786" xfId="3640" hidden="1"/>
    <cellStyle name="Comma [0] 786" xfId="33063" hidden="1"/>
    <cellStyle name="Comma [0] 7860" xfId="19801" hidden="1"/>
    <cellStyle name="Comma [0] 7860" xfId="49214" hidden="1"/>
    <cellStyle name="Comma [0] 7861" xfId="19733" hidden="1"/>
    <cellStyle name="Comma [0] 7861" xfId="49146" hidden="1"/>
    <cellStyle name="Comma [0] 7862" xfId="19803" hidden="1"/>
    <cellStyle name="Comma [0] 7862" xfId="49216" hidden="1"/>
    <cellStyle name="Comma [0] 7863" xfId="19848" hidden="1"/>
    <cellStyle name="Comma [0] 7863" xfId="49261" hidden="1"/>
    <cellStyle name="Comma [0] 7864" xfId="19791" hidden="1"/>
    <cellStyle name="Comma [0] 7864" xfId="49204" hidden="1"/>
    <cellStyle name="Comma [0] 7865" xfId="19748" hidden="1"/>
    <cellStyle name="Comma [0] 7865" xfId="49161" hidden="1"/>
    <cellStyle name="Comma [0] 7866" xfId="19854" hidden="1"/>
    <cellStyle name="Comma [0] 7866" xfId="49267" hidden="1"/>
    <cellStyle name="Comma [0] 7867" xfId="19856" hidden="1"/>
    <cellStyle name="Comma [0] 7867" xfId="49269" hidden="1"/>
    <cellStyle name="Comma [0] 7868" xfId="19809" hidden="1"/>
    <cellStyle name="Comma [0] 7868" xfId="49222" hidden="1"/>
    <cellStyle name="Comma [0] 7869" xfId="19815" hidden="1"/>
    <cellStyle name="Comma [0] 7869" xfId="49228" hidden="1"/>
    <cellStyle name="Comma [0] 787" xfId="3693" hidden="1"/>
    <cellStyle name="Comma [0] 787" xfId="33116" hidden="1"/>
    <cellStyle name="Comma [0] 7870" xfId="19702" hidden="1"/>
    <cellStyle name="Comma [0] 7870" xfId="49115" hidden="1"/>
    <cellStyle name="Comma [0] 7871" xfId="19765" hidden="1"/>
    <cellStyle name="Comma [0] 7871" xfId="49178" hidden="1"/>
    <cellStyle name="Comma [0] 7872" xfId="19773" hidden="1"/>
    <cellStyle name="Comma [0] 7872" xfId="49186" hidden="1"/>
    <cellStyle name="Comma [0] 7873" xfId="19862" hidden="1"/>
    <cellStyle name="Comma [0] 7873" xfId="49275" hidden="1"/>
    <cellStyle name="Comma [0] 7874" xfId="19776" hidden="1"/>
    <cellStyle name="Comma [0] 7874" xfId="49189" hidden="1"/>
    <cellStyle name="Comma [0] 7875" xfId="19736" hidden="1"/>
    <cellStyle name="Comma [0] 7875" xfId="49149" hidden="1"/>
    <cellStyle name="Comma [0] 7876" xfId="19867" hidden="1"/>
    <cellStyle name="Comma [0] 7876" xfId="49280" hidden="1"/>
    <cellStyle name="Comma [0] 7877" xfId="19869" hidden="1"/>
    <cellStyle name="Comma [0] 7877" xfId="49282" hidden="1"/>
    <cellStyle name="Comma [0] 7878" xfId="19828" hidden="1"/>
    <cellStyle name="Comma [0] 7878" xfId="49241" hidden="1"/>
    <cellStyle name="Comma [0] 7879" xfId="19834" hidden="1"/>
    <cellStyle name="Comma [0] 7879" xfId="49247" hidden="1"/>
    <cellStyle name="Comma [0] 788" xfId="3677" hidden="1"/>
    <cellStyle name="Comma [0] 788" xfId="33100" hidden="1"/>
    <cellStyle name="Comma [0] 7880" xfId="19735" hidden="1"/>
    <cellStyle name="Comma [0] 7880" xfId="49148" hidden="1"/>
    <cellStyle name="Comma [0] 7881" xfId="19816" hidden="1"/>
    <cellStyle name="Comma [0] 7881" xfId="49229" hidden="1"/>
    <cellStyle name="Comma [0] 7882" xfId="19795" hidden="1"/>
    <cellStyle name="Comma [0] 7882" xfId="49208" hidden="1"/>
    <cellStyle name="Comma [0] 7883" xfId="19873" hidden="1"/>
    <cellStyle name="Comma [0] 7883" xfId="49286" hidden="1"/>
    <cellStyle name="Comma [0] 7884" xfId="19814" hidden="1"/>
    <cellStyle name="Comma [0] 7884" xfId="49227" hidden="1"/>
    <cellStyle name="Comma [0] 7885" xfId="19752" hidden="1"/>
    <cellStyle name="Comma [0] 7885" xfId="49165" hidden="1"/>
    <cellStyle name="Comma [0] 7886" xfId="19880" hidden="1"/>
    <cellStyle name="Comma [0] 7886" xfId="49293" hidden="1"/>
    <cellStyle name="Comma [0] 7887" xfId="19882" hidden="1"/>
    <cellStyle name="Comma [0] 7887" xfId="49295" hidden="1"/>
    <cellStyle name="Comma [0] 7888" xfId="19846" hidden="1"/>
    <cellStyle name="Comma [0] 7888" xfId="49259" hidden="1"/>
    <cellStyle name="Comma [0] 7889" xfId="19851" hidden="1"/>
    <cellStyle name="Comma [0] 7889" xfId="49264" hidden="1"/>
    <cellStyle name="Comma [0] 789" xfId="3673" hidden="1"/>
    <cellStyle name="Comma [0] 789" xfId="33096" hidden="1"/>
    <cellStyle name="Comma [0] 7890" xfId="19281" hidden="1"/>
    <cellStyle name="Comma [0] 7890" xfId="48694" hidden="1"/>
    <cellStyle name="Comma [0] 7891" xfId="19835" hidden="1"/>
    <cellStyle name="Comma [0] 7891" xfId="49248" hidden="1"/>
    <cellStyle name="Comma [0] 7892" xfId="19740" hidden="1"/>
    <cellStyle name="Comma [0] 7892" xfId="49153" hidden="1"/>
    <cellStyle name="Comma [0] 7893" xfId="19886" hidden="1"/>
    <cellStyle name="Comma [0] 7893" xfId="49299" hidden="1"/>
    <cellStyle name="Comma [0] 7894" xfId="19833" hidden="1"/>
    <cellStyle name="Comma [0] 7894" xfId="49246" hidden="1"/>
    <cellStyle name="Comma [0] 7895" xfId="19772" hidden="1"/>
    <cellStyle name="Comma [0] 7895" xfId="49185" hidden="1"/>
    <cellStyle name="Comma [0] 7896" xfId="19890" hidden="1"/>
    <cellStyle name="Comma [0] 7896" xfId="49303" hidden="1"/>
    <cellStyle name="Comma [0] 7897" xfId="19892" hidden="1"/>
    <cellStyle name="Comma [0] 7897" xfId="49305" hidden="1"/>
    <cellStyle name="Comma [0] 7898" xfId="19860" hidden="1"/>
    <cellStyle name="Comma [0] 7898" xfId="49273" hidden="1"/>
    <cellStyle name="Comma [0] 7899" xfId="19864" hidden="1"/>
    <cellStyle name="Comma [0] 7899" xfId="49277" hidden="1"/>
    <cellStyle name="Comma [0] 79" xfId="2373" hidden="1"/>
    <cellStyle name="Comma [0] 79" xfId="31796" hidden="1"/>
    <cellStyle name="Comma [0] 790" xfId="3744" hidden="1"/>
    <cellStyle name="Comma [0] 790" xfId="33167" hidden="1"/>
    <cellStyle name="Comma [0] 7900" xfId="19754" hidden="1"/>
    <cellStyle name="Comma [0] 7900" xfId="49167" hidden="1"/>
    <cellStyle name="Comma [0] 7901" xfId="19852" hidden="1"/>
    <cellStyle name="Comma [0] 7901" xfId="49265" hidden="1"/>
    <cellStyle name="Comma [0] 7902" xfId="19744" hidden="1"/>
    <cellStyle name="Comma [0] 7902" xfId="49157" hidden="1"/>
    <cellStyle name="Comma [0] 7903" xfId="19896" hidden="1"/>
    <cellStyle name="Comma [0] 7903" xfId="49309" hidden="1"/>
    <cellStyle name="Comma [0] 7904" xfId="19850" hidden="1"/>
    <cellStyle name="Comma [0] 7904" xfId="49263" hidden="1"/>
    <cellStyle name="Comma [0] 7905" xfId="19819" hidden="1"/>
    <cellStyle name="Comma [0] 7905" xfId="49232" hidden="1"/>
    <cellStyle name="Comma [0] 7906" xfId="19900" hidden="1"/>
    <cellStyle name="Comma [0] 7906" xfId="49313" hidden="1"/>
    <cellStyle name="Comma [0] 7907" xfId="19902" hidden="1"/>
    <cellStyle name="Comma [0] 7907" xfId="49315" hidden="1"/>
    <cellStyle name="Comma [0] 7908" xfId="19888" hidden="1"/>
    <cellStyle name="Comma [0] 7908" xfId="49301" hidden="1"/>
    <cellStyle name="Comma [0] 7909" xfId="19875" hidden="1"/>
    <cellStyle name="Comma [0] 7909" xfId="49288" hidden="1"/>
    <cellStyle name="Comma [0] 791" xfId="3616" hidden="1"/>
    <cellStyle name="Comma [0] 791" xfId="33039" hidden="1"/>
    <cellStyle name="Comma [0] 7910" xfId="19899" hidden="1"/>
    <cellStyle name="Comma [0] 7910" xfId="49312" hidden="1"/>
    <cellStyle name="Comma [0] 7911" xfId="19865" hidden="1"/>
    <cellStyle name="Comma [0] 7911" xfId="49278" hidden="1"/>
    <cellStyle name="Comma [0] 7912" xfId="19837" hidden="1"/>
    <cellStyle name="Comma [0] 7912" xfId="49250" hidden="1"/>
    <cellStyle name="Comma [0] 7913" xfId="19904" hidden="1"/>
    <cellStyle name="Comma [0] 7913" xfId="49317" hidden="1"/>
    <cellStyle name="Comma [0] 7914" xfId="19861" hidden="1"/>
    <cellStyle name="Comma [0] 7914" xfId="49274" hidden="1"/>
    <cellStyle name="Comma [0] 7915" xfId="19895" hidden="1"/>
    <cellStyle name="Comma [0] 7915" xfId="49308" hidden="1"/>
    <cellStyle name="Comma [0] 7916" xfId="19908" hidden="1"/>
    <cellStyle name="Comma [0] 7916" xfId="49321" hidden="1"/>
    <cellStyle name="Comma [0] 7917" xfId="19910" hidden="1"/>
    <cellStyle name="Comma [0] 7917" xfId="49323" hidden="1"/>
    <cellStyle name="Comma [0] 7918" xfId="19778" hidden="1"/>
    <cellStyle name="Comma [0] 7918" xfId="49191" hidden="1"/>
    <cellStyle name="Comma [0] 7919" xfId="19898" hidden="1"/>
    <cellStyle name="Comma [0] 7919" xfId="49311" hidden="1"/>
    <cellStyle name="Comma [0] 792" xfId="3098" hidden="1"/>
    <cellStyle name="Comma [0] 792" xfId="32521" hidden="1"/>
    <cellStyle name="Comma [0] 7920" xfId="19838" hidden="1"/>
    <cellStyle name="Comma [0] 7920" xfId="49251" hidden="1"/>
    <cellStyle name="Comma [0] 7921" xfId="19872" hidden="1"/>
    <cellStyle name="Comma [0] 7921" xfId="49285" hidden="1"/>
    <cellStyle name="Comma [0] 7922" xfId="19885" hidden="1"/>
    <cellStyle name="Comma [0] 7922" xfId="49298" hidden="1"/>
    <cellStyle name="Comma [0] 7923" xfId="19913" hidden="1"/>
    <cellStyle name="Comma [0] 7923" xfId="49326" hidden="1"/>
    <cellStyle name="Comma [0] 7924" xfId="19876" hidden="1"/>
    <cellStyle name="Comma [0] 7924" xfId="49289" hidden="1"/>
    <cellStyle name="Comma [0] 7925" xfId="19836" hidden="1"/>
    <cellStyle name="Comma [0] 7925" xfId="49249" hidden="1"/>
    <cellStyle name="Comma [0] 7926" xfId="19915" hidden="1"/>
    <cellStyle name="Comma [0] 7926" xfId="49328" hidden="1"/>
    <cellStyle name="Comma [0] 7927" xfId="19917" hidden="1"/>
    <cellStyle name="Comma [0] 7927" xfId="49330" hidden="1"/>
    <cellStyle name="Comma [0] 7928" xfId="19976" hidden="1"/>
    <cellStyle name="Comma [0] 7928" xfId="49389" hidden="1"/>
    <cellStyle name="Comma [0] 7929" xfId="20000" hidden="1"/>
    <cellStyle name="Comma [0] 7929" xfId="49413" hidden="1"/>
    <cellStyle name="Comma [0] 793" xfId="3752" hidden="1"/>
    <cellStyle name="Comma [0] 793" xfId="33175" hidden="1"/>
    <cellStyle name="Comma [0] 7930" xfId="20007" hidden="1"/>
    <cellStyle name="Comma [0] 7930" xfId="49420" hidden="1"/>
    <cellStyle name="Comma [0] 7931" xfId="20019" hidden="1"/>
    <cellStyle name="Comma [0] 7931" xfId="49432" hidden="1"/>
    <cellStyle name="Comma [0] 7932" xfId="20022" hidden="1"/>
    <cellStyle name="Comma [0] 7932" xfId="49435" hidden="1"/>
    <cellStyle name="Comma [0] 7933" xfId="20006" hidden="1"/>
    <cellStyle name="Comma [0] 7933" xfId="49419" hidden="1"/>
    <cellStyle name="Comma [0] 7934" xfId="20017" hidden="1"/>
    <cellStyle name="Comma [0] 7934" xfId="49430" hidden="1"/>
    <cellStyle name="Comma [0] 7935" xfId="20026" hidden="1"/>
    <cellStyle name="Comma [0] 7935" xfId="49439" hidden="1"/>
    <cellStyle name="Comma [0] 7936" xfId="20028" hidden="1"/>
    <cellStyle name="Comma [0] 7936" xfId="49441" hidden="1"/>
    <cellStyle name="Comma [0] 7937" xfId="19993" hidden="1"/>
    <cellStyle name="Comma [0] 7937" xfId="49406" hidden="1"/>
    <cellStyle name="Comma [0] 7938" xfId="19980" hidden="1"/>
    <cellStyle name="Comma [0] 7938" xfId="49393" hidden="1"/>
    <cellStyle name="Comma [0] 7939" xfId="20039" hidden="1"/>
    <cellStyle name="Comma [0] 7939" xfId="49452" hidden="1"/>
    <cellStyle name="Comma [0] 794" xfId="3754" hidden="1"/>
    <cellStyle name="Comma [0] 794" xfId="33177" hidden="1"/>
    <cellStyle name="Comma [0] 7940" xfId="20048" hidden="1"/>
    <cellStyle name="Comma [0] 7940" xfId="49461" hidden="1"/>
    <cellStyle name="Comma [0] 7941" xfId="20059" hidden="1"/>
    <cellStyle name="Comma [0] 7941" xfId="49472" hidden="1"/>
    <cellStyle name="Comma [0] 7942" xfId="20065" hidden="1"/>
    <cellStyle name="Comma [0] 7942" xfId="49478" hidden="1"/>
    <cellStyle name="Comma [0] 7943" xfId="20047" hidden="1"/>
    <cellStyle name="Comma [0] 7943" xfId="49460" hidden="1"/>
    <cellStyle name="Comma [0] 7944" xfId="20057" hidden="1"/>
    <cellStyle name="Comma [0] 7944" xfId="49470" hidden="1"/>
    <cellStyle name="Comma [0] 7945" xfId="20077" hidden="1"/>
    <cellStyle name="Comma [0] 7945" xfId="49490" hidden="1"/>
    <cellStyle name="Comma [0] 7946" xfId="20079" hidden="1"/>
    <cellStyle name="Comma [0] 7946" xfId="49492" hidden="1"/>
    <cellStyle name="Comma [0] 7947" xfId="20030" hidden="1"/>
    <cellStyle name="Comma [0] 7947" xfId="49443" hidden="1"/>
    <cellStyle name="Comma [0] 7948" xfId="19983" hidden="1"/>
    <cellStyle name="Comma [0] 7948" xfId="49396" hidden="1"/>
    <cellStyle name="Comma [0] 7949" xfId="20033" hidden="1"/>
    <cellStyle name="Comma [0] 7949" xfId="49446" hidden="1"/>
    <cellStyle name="Comma [0] 795" xfId="3703" hidden="1"/>
    <cellStyle name="Comma [0] 795" xfId="33126" hidden="1"/>
    <cellStyle name="Comma [0] 7950" xfId="19989" hidden="1"/>
    <cellStyle name="Comma [0] 7950" xfId="49402" hidden="1"/>
    <cellStyle name="Comma [0] 7951" xfId="19991" hidden="1"/>
    <cellStyle name="Comma [0] 7951" xfId="49404" hidden="1"/>
    <cellStyle name="Comma [0] 7952" xfId="20084" hidden="1"/>
    <cellStyle name="Comma [0] 7952" xfId="49497" hidden="1"/>
    <cellStyle name="Comma [0] 7953" xfId="19979" hidden="1"/>
    <cellStyle name="Comma [0] 7953" xfId="49392" hidden="1"/>
    <cellStyle name="Comma [0] 7954" xfId="19987" hidden="1"/>
    <cellStyle name="Comma [0] 7954" xfId="49400" hidden="1"/>
    <cellStyle name="Comma [0] 7955" xfId="20096" hidden="1"/>
    <cellStyle name="Comma [0] 7955" xfId="49509" hidden="1"/>
    <cellStyle name="Comma [0] 7956" xfId="20098" hidden="1"/>
    <cellStyle name="Comma [0] 7956" xfId="49511" hidden="1"/>
    <cellStyle name="Comma [0] 7957" xfId="20087" hidden="1"/>
    <cellStyle name="Comma [0] 7957" xfId="49500" hidden="1"/>
    <cellStyle name="Comma [0] 7958" xfId="20095" hidden="1"/>
    <cellStyle name="Comma [0] 7958" xfId="49508" hidden="1"/>
    <cellStyle name="Comma [0] 7959" xfId="19985" hidden="1"/>
    <cellStyle name="Comma [0] 7959" xfId="49398" hidden="1"/>
    <cellStyle name="Comma [0] 796" xfId="3679" hidden="1"/>
    <cellStyle name="Comma [0] 796" xfId="33102" hidden="1"/>
    <cellStyle name="Comma [0] 7960" xfId="20081" hidden="1"/>
    <cellStyle name="Comma [0] 7960" xfId="49494" hidden="1"/>
    <cellStyle name="Comma [0] 7961" xfId="20114" hidden="1"/>
    <cellStyle name="Comma [0] 7961" xfId="49527" hidden="1"/>
    <cellStyle name="Comma [0] 7962" xfId="20122" hidden="1"/>
    <cellStyle name="Comma [0] 7962" xfId="49535" hidden="1"/>
    <cellStyle name="Comma [0] 7963" xfId="20031" hidden="1"/>
    <cellStyle name="Comma [0] 7963" xfId="49444" hidden="1"/>
    <cellStyle name="Comma [0] 7964" xfId="20110" hidden="1"/>
    <cellStyle name="Comma [0] 7964" xfId="49523" hidden="1"/>
    <cellStyle name="Comma [0] 7965" xfId="20131" hidden="1"/>
    <cellStyle name="Comma [0] 7965" xfId="49544" hidden="1"/>
    <cellStyle name="Comma [0] 7966" xfId="20133" hidden="1"/>
    <cellStyle name="Comma [0] 7966" xfId="49546" hidden="1"/>
    <cellStyle name="Comma [0] 7967" xfId="20092" hidden="1"/>
    <cellStyle name="Comma [0] 7967" xfId="49505" hidden="1"/>
    <cellStyle name="Comma [0] 7968" xfId="20037" hidden="1"/>
    <cellStyle name="Comma [0] 7968" xfId="49450" hidden="1"/>
    <cellStyle name="Comma [0] 7969" xfId="20090" hidden="1"/>
    <cellStyle name="Comma [0] 7969" xfId="49503" hidden="1"/>
    <cellStyle name="Comma [0] 797" xfId="3714" hidden="1"/>
    <cellStyle name="Comma [0] 797" xfId="33137" hidden="1"/>
    <cellStyle name="Comma [0] 7970" xfId="20074" hidden="1"/>
    <cellStyle name="Comma [0] 7970" xfId="49487" hidden="1"/>
    <cellStyle name="Comma [0] 7971" xfId="20070" hidden="1"/>
    <cellStyle name="Comma [0] 7971" xfId="49483" hidden="1"/>
    <cellStyle name="Comma [0] 7972" xfId="20141" hidden="1"/>
    <cellStyle name="Comma [0] 7972" xfId="49554" hidden="1"/>
    <cellStyle name="Comma [0] 7973" xfId="20004" hidden="1"/>
    <cellStyle name="Comma [0] 7973" xfId="49417" hidden="1"/>
    <cellStyle name="Comma [0] 7974" xfId="19996" hidden="1"/>
    <cellStyle name="Comma [0] 7974" xfId="49409" hidden="1"/>
    <cellStyle name="Comma [0] 7975" xfId="20149" hidden="1"/>
    <cellStyle name="Comma [0] 7975" xfId="49562" hidden="1"/>
    <cellStyle name="Comma [0] 7976" xfId="20151" hidden="1"/>
    <cellStyle name="Comma [0] 7976" xfId="49564" hidden="1"/>
    <cellStyle name="Comma [0] 7977" xfId="20100" hidden="1"/>
    <cellStyle name="Comma [0] 7977" xfId="49513" hidden="1"/>
    <cellStyle name="Comma [0] 7978" xfId="20076" hidden="1"/>
    <cellStyle name="Comma [0] 7978" xfId="49489" hidden="1"/>
    <cellStyle name="Comma [0] 7979" xfId="20111" hidden="1"/>
    <cellStyle name="Comma [0] 7979" xfId="49524" hidden="1"/>
    <cellStyle name="Comma [0] 798" xfId="3646" hidden="1"/>
    <cellStyle name="Comma [0] 798" xfId="33069" hidden="1"/>
    <cellStyle name="Comma [0] 7980" xfId="20043" hidden="1"/>
    <cellStyle name="Comma [0] 7980" xfId="49456" hidden="1"/>
    <cellStyle name="Comma [0] 7981" xfId="20113" hidden="1"/>
    <cellStyle name="Comma [0] 7981" xfId="49526" hidden="1"/>
    <cellStyle name="Comma [0] 7982" xfId="20158" hidden="1"/>
    <cellStyle name="Comma [0] 7982" xfId="49571" hidden="1"/>
    <cellStyle name="Comma [0] 7983" xfId="20101" hidden="1"/>
    <cellStyle name="Comma [0] 7983" xfId="49514" hidden="1"/>
    <cellStyle name="Comma [0] 7984" xfId="20058" hidden="1"/>
    <cellStyle name="Comma [0] 7984" xfId="49471" hidden="1"/>
    <cellStyle name="Comma [0] 7985" xfId="20164" hidden="1"/>
    <cellStyle name="Comma [0] 7985" xfId="49577" hidden="1"/>
    <cellStyle name="Comma [0] 7986" xfId="20166" hidden="1"/>
    <cellStyle name="Comma [0] 7986" xfId="49579" hidden="1"/>
    <cellStyle name="Comma [0] 7987" xfId="20119" hidden="1"/>
    <cellStyle name="Comma [0] 7987" xfId="49532" hidden="1"/>
    <cellStyle name="Comma [0] 7988" xfId="20125" hidden="1"/>
    <cellStyle name="Comma [0] 7988" xfId="49538" hidden="1"/>
    <cellStyle name="Comma [0] 7989" xfId="20003" hidden="1"/>
    <cellStyle name="Comma [0] 7989" xfId="49416" hidden="1"/>
    <cellStyle name="Comma [0] 799" xfId="3716" hidden="1"/>
    <cellStyle name="Comma [0] 799" xfId="33139" hidden="1"/>
    <cellStyle name="Comma [0] 7990" xfId="20075" hidden="1"/>
    <cellStyle name="Comma [0] 7990" xfId="49488" hidden="1"/>
    <cellStyle name="Comma [0] 7991" xfId="20083" hidden="1"/>
    <cellStyle name="Comma [0] 7991" xfId="49496" hidden="1"/>
    <cellStyle name="Comma [0] 7992" xfId="20172" hidden="1"/>
    <cellStyle name="Comma [0] 7992" xfId="49585" hidden="1"/>
    <cellStyle name="Comma [0] 7993" xfId="20086" hidden="1"/>
    <cellStyle name="Comma [0] 7993" xfId="49499" hidden="1"/>
    <cellStyle name="Comma [0] 7994" xfId="20046" hidden="1"/>
    <cellStyle name="Comma [0] 7994" xfId="49459" hidden="1"/>
    <cellStyle name="Comma [0] 7995" xfId="20177" hidden="1"/>
    <cellStyle name="Comma [0] 7995" xfId="49590" hidden="1"/>
    <cellStyle name="Comma [0] 7996" xfId="20179" hidden="1"/>
    <cellStyle name="Comma [0] 7996" xfId="49592" hidden="1"/>
    <cellStyle name="Comma [0] 7997" xfId="20138" hidden="1"/>
    <cellStyle name="Comma [0] 7997" xfId="49551" hidden="1"/>
    <cellStyle name="Comma [0] 7998" xfId="20144" hidden="1"/>
    <cellStyle name="Comma [0] 7998" xfId="49557" hidden="1"/>
    <cellStyle name="Comma [0] 7999" xfId="20045" hidden="1"/>
    <cellStyle name="Comma [0] 7999" xfId="49458" hidden="1"/>
    <cellStyle name="Comma [0] 8" xfId="2178" hidden="1"/>
    <cellStyle name="Comma [0] 8" xfId="31601" hidden="1"/>
    <cellStyle name="Comma [0] 80" xfId="2375" hidden="1"/>
    <cellStyle name="Comma [0] 80" xfId="31798" hidden="1"/>
    <cellStyle name="Comma [0] 800" xfId="3761" hidden="1"/>
    <cellStyle name="Comma [0] 800" xfId="33184" hidden="1"/>
    <cellStyle name="Comma [0] 8000" xfId="20126" hidden="1"/>
    <cellStyle name="Comma [0] 8000" xfId="49539" hidden="1"/>
    <cellStyle name="Comma [0] 8001" xfId="20105" hidden="1"/>
    <cellStyle name="Comma [0] 8001" xfId="49518" hidden="1"/>
    <cellStyle name="Comma [0] 8002" xfId="20183" hidden="1"/>
    <cellStyle name="Comma [0] 8002" xfId="49596" hidden="1"/>
    <cellStyle name="Comma [0] 8003" xfId="20124" hidden="1"/>
    <cellStyle name="Comma [0] 8003" xfId="49537" hidden="1"/>
    <cellStyle name="Comma [0] 8004" xfId="20062" hidden="1"/>
    <cellStyle name="Comma [0] 8004" xfId="49475" hidden="1"/>
    <cellStyle name="Comma [0] 8005" xfId="20190" hidden="1"/>
    <cellStyle name="Comma [0] 8005" xfId="49603" hidden="1"/>
    <cellStyle name="Comma [0] 8006" xfId="20192" hidden="1"/>
    <cellStyle name="Comma [0] 8006" xfId="49605" hidden="1"/>
    <cellStyle name="Comma [0] 8007" xfId="20156" hidden="1"/>
    <cellStyle name="Comma [0] 8007" xfId="49569" hidden="1"/>
    <cellStyle name="Comma [0] 8008" xfId="20161" hidden="1"/>
    <cellStyle name="Comma [0] 8008" xfId="49574" hidden="1"/>
    <cellStyle name="Comma [0] 8009" xfId="19982" hidden="1"/>
    <cellStyle name="Comma [0] 8009" xfId="49395" hidden="1"/>
    <cellStyle name="Comma [0] 801" xfId="3704" hidden="1"/>
    <cellStyle name="Comma [0] 801" xfId="33127" hidden="1"/>
    <cellStyle name="Comma [0] 8010" xfId="20145" hidden="1"/>
    <cellStyle name="Comma [0] 8010" xfId="49558" hidden="1"/>
    <cellStyle name="Comma [0] 8011" xfId="20050" hidden="1"/>
    <cellStyle name="Comma [0] 8011" xfId="49463" hidden="1"/>
    <cellStyle name="Comma [0] 8012" xfId="20196" hidden="1"/>
    <cellStyle name="Comma [0] 8012" xfId="49609" hidden="1"/>
    <cellStyle name="Comma [0] 8013" xfId="20143" hidden="1"/>
    <cellStyle name="Comma [0] 8013" xfId="49556" hidden="1"/>
    <cellStyle name="Comma [0] 8014" xfId="20082" hidden="1"/>
    <cellStyle name="Comma [0] 8014" xfId="49495" hidden="1"/>
    <cellStyle name="Comma [0] 8015" xfId="20200" hidden="1"/>
    <cellStyle name="Comma [0] 8015" xfId="49613" hidden="1"/>
    <cellStyle name="Comma [0] 8016" xfId="20202" hidden="1"/>
    <cellStyle name="Comma [0] 8016" xfId="49615" hidden="1"/>
    <cellStyle name="Comma [0] 8017" xfId="20170" hidden="1"/>
    <cellStyle name="Comma [0] 8017" xfId="49583" hidden="1"/>
    <cellStyle name="Comma [0] 8018" xfId="20174" hidden="1"/>
    <cellStyle name="Comma [0] 8018" xfId="49587" hidden="1"/>
    <cellStyle name="Comma [0] 8019" xfId="20064" hidden="1"/>
    <cellStyle name="Comma [0] 8019" xfId="49477" hidden="1"/>
    <cellStyle name="Comma [0] 802" xfId="3661" hidden="1"/>
    <cellStyle name="Comma [0] 802" xfId="33084" hidden="1"/>
    <cellStyle name="Comma [0] 8020" xfId="20162" hidden="1"/>
    <cellStyle name="Comma [0] 8020" xfId="49575" hidden="1"/>
    <cellStyle name="Comma [0] 8021" xfId="20054" hidden="1"/>
    <cellStyle name="Comma [0] 8021" xfId="49467" hidden="1"/>
    <cellStyle name="Comma [0] 8022" xfId="20206" hidden="1"/>
    <cellStyle name="Comma [0] 8022" xfId="49619" hidden="1"/>
    <cellStyle name="Comma [0] 8023" xfId="20160" hidden="1"/>
    <cellStyle name="Comma [0] 8023" xfId="49573" hidden="1"/>
    <cellStyle name="Comma [0] 8024" xfId="20129" hidden="1"/>
    <cellStyle name="Comma [0] 8024" xfId="49542" hidden="1"/>
    <cellStyle name="Comma [0] 8025" xfId="20210" hidden="1"/>
    <cellStyle name="Comma [0] 8025" xfId="49623" hidden="1"/>
    <cellStyle name="Comma [0] 8026" xfId="20212" hidden="1"/>
    <cellStyle name="Comma [0] 8026" xfId="49625" hidden="1"/>
    <cellStyle name="Comma [0] 8027" xfId="20198" hidden="1"/>
    <cellStyle name="Comma [0] 8027" xfId="49611" hidden="1"/>
    <cellStyle name="Comma [0] 8028" xfId="20185" hidden="1"/>
    <cellStyle name="Comma [0] 8028" xfId="49598" hidden="1"/>
    <cellStyle name="Comma [0] 8029" xfId="20209" hidden="1"/>
    <cellStyle name="Comma [0] 8029" xfId="49622" hidden="1"/>
    <cellStyle name="Comma [0] 803" xfId="3767" hidden="1"/>
    <cellStyle name="Comma [0] 803" xfId="33190" hidden="1"/>
    <cellStyle name="Comma [0] 8030" xfId="20175" hidden="1"/>
    <cellStyle name="Comma [0] 8030" xfId="49588" hidden="1"/>
    <cellStyle name="Comma [0] 8031" xfId="20147" hidden="1"/>
    <cellStyle name="Comma [0] 8031" xfId="49560" hidden="1"/>
    <cellStyle name="Comma [0] 8032" xfId="20214" hidden="1"/>
    <cellStyle name="Comma [0] 8032" xfId="49627" hidden="1"/>
    <cellStyle name="Comma [0] 8033" xfId="20171" hidden="1"/>
    <cellStyle name="Comma [0] 8033" xfId="49584" hidden="1"/>
    <cellStyle name="Comma [0] 8034" xfId="20205" hidden="1"/>
    <cellStyle name="Comma [0] 8034" xfId="49618" hidden="1"/>
    <cellStyle name="Comma [0] 8035" xfId="20218" hidden="1"/>
    <cellStyle name="Comma [0] 8035" xfId="49631" hidden="1"/>
    <cellStyle name="Comma [0] 8036" xfId="20220" hidden="1"/>
    <cellStyle name="Comma [0] 8036" xfId="49633" hidden="1"/>
    <cellStyle name="Comma [0] 8037" xfId="20088" hidden="1"/>
    <cellStyle name="Comma [0] 8037" xfId="49501" hidden="1"/>
    <cellStyle name="Comma [0] 8038" xfId="20208" hidden="1"/>
    <cellStyle name="Comma [0] 8038" xfId="49621" hidden="1"/>
    <cellStyle name="Comma [0] 8039" xfId="20148" hidden="1"/>
    <cellStyle name="Comma [0] 8039" xfId="49561" hidden="1"/>
    <cellStyle name="Comma [0] 804" xfId="3769" hidden="1"/>
    <cellStyle name="Comma [0] 804" xfId="33192" hidden="1"/>
    <cellStyle name="Comma [0] 8040" xfId="20182" hidden="1"/>
    <cellStyle name="Comma [0] 8040" xfId="49595" hidden="1"/>
    <cellStyle name="Comma [0] 8041" xfId="20195" hidden="1"/>
    <cellStyle name="Comma [0] 8041" xfId="49608" hidden="1"/>
    <cellStyle name="Comma [0] 8042" xfId="20223" hidden="1"/>
    <cellStyle name="Comma [0] 8042" xfId="49636" hidden="1"/>
    <cellStyle name="Comma [0] 8043" xfId="20186" hidden="1"/>
    <cellStyle name="Comma [0] 8043" xfId="49599" hidden="1"/>
    <cellStyle name="Comma [0] 8044" xfId="20146" hidden="1"/>
    <cellStyle name="Comma [0] 8044" xfId="49559" hidden="1"/>
    <cellStyle name="Comma [0] 8045" xfId="20225" hidden="1"/>
    <cellStyle name="Comma [0] 8045" xfId="49638" hidden="1"/>
    <cellStyle name="Comma [0] 8046" xfId="20227" hidden="1"/>
    <cellStyle name="Comma [0] 8046" xfId="49640" hidden="1"/>
    <cellStyle name="Comma [0] 8047" xfId="20287" hidden="1"/>
    <cellStyle name="Comma [0] 8047" xfId="49700" hidden="1"/>
    <cellStyle name="Comma [0] 8048" xfId="20306" hidden="1"/>
    <cellStyle name="Comma [0] 8048" xfId="49719" hidden="1"/>
    <cellStyle name="Comma [0] 8049" xfId="20313" hidden="1"/>
    <cellStyle name="Comma [0] 8049" xfId="49726" hidden="1"/>
    <cellStyle name="Comma [0] 805" xfId="3722" hidden="1"/>
    <cellStyle name="Comma [0] 805" xfId="33145" hidden="1"/>
    <cellStyle name="Comma [0] 8050" xfId="20320" hidden="1"/>
    <cellStyle name="Comma [0] 8050" xfId="49733" hidden="1"/>
    <cellStyle name="Comma [0] 8051" xfId="20325" hidden="1"/>
    <cellStyle name="Comma [0] 8051" xfId="49738" hidden="1"/>
    <cellStyle name="Comma [0] 8052" xfId="20312" hidden="1"/>
    <cellStyle name="Comma [0] 8052" xfId="49725" hidden="1"/>
    <cellStyle name="Comma [0] 8053" xfId="20317" hidden="1"/>
    <cellStyle name="Comma [0] 8053" xfId="49730" hidden="1"/>
    <cellStyle name="Comma [0] 8054" xfId="20329" hidden="1"/>
    <cellStyle name="Comma [0] 8054" xfId="49742" hidden="1"/>
    <cellStyle name="Comma [0] 8055" xfId="20331" hidden="1"/>
    <cellStyle name="Comma [0] 8055" xfId="49744" hidden="1"/>
    <cellStyle name="Comma [0] 8056" xfId="20302" hidden="1"/>
    <cellStyle name="Comma [0] 8056" xfId="49715" hidden="1"/>
    <cellStyle name="Comma [0] 8057" xfId="20291" hidden="1"/>
    <cellStyle name="Comma [0] 8057" xfId="49704" hidden="1"/>
    <cellStyle name="Comma [0] 8058" xfId="20342" hidden="1"/>
    <cellStyle name="Comma [0] 8058" xfId="49755" hidden="1"/>
    <cellStyle name="Comma [0] 8059" xfId="20351" hidden="1"/>
    <cellStyle name="Comma [0] 8059" xfId="49764" hidden="1"/>
    <cellStyle name="Comma [0] 806" xfId="3728" hidden="1"/>
    <cellStyle name="Comma [0] 806" xfId="33151" hidden="1"/>
    <cellStyle name="Comma [0] 8060" xfId="20362" hidden="1"/>
    <cellStyle name="Comma [0] 8060" xfId="49775" hidden="1"/>
    <cellStyle name="Comma [0] 8061" xfId="20368" hidden="1"/>
    <cellStyle name="Comma [0] 8061" xfId="49781" hidden="1"/>
    <cellStyle name="Comma [0] 8062" xfId="20350" hidden="1"/>
    <cellStyle name="Comma [0] 8062" xfId="49763" hidden="1"/>
    <cellStyle name="Comma [0] 8063" xfId="20360" hidden="1"/>
    <cellStyle name="Comma [0] 8063" xfId="49773" hidden="1"/>
    <cellStyle name="Comma [0] 8064" xfId="20380" hidden="1"/>
    <cellStyle name="Comma [0] 8064" xfId="49793" hidden="1"/>
    <cellStyle name="Comma [0] 8065" xfId="20382" hidden="1"/>
    <cellStyle name="Comma [0] 8065" xfId="49795" hidden="1"/>
    <cellStyle name="Comma [0] 8066" xfId="20333" hidden="1"/>
    <cellStyle name="Comma [0] 8066" xfId="49746" hidden="1"/>
    <cellStyle name="Comma [0] 8067" xfId="20294" hidden="1"/>
    <cellStyle name="Comma [0] 8067" xfId="49707" hidden="1"/>
    <cellStyle name="Comma [0] 8068" xfId="20336" hidden="1"/>
    <cellStyle name="Comma [0] 8068" xfId="49749" hidden="1"/>
    <cellStyle name="Comma [0] 8069" xfId="20299" hidden="1"/>
    <cellStyle name="Comma [0] 8069" xfId="49712" hidden="1"/>
    <cellStyle name="Comma [0] 807" xfId="3615" hidden="1"/>
    <cellStyle name="Comma [0] 807" xfId="33038" hidden="1"/>
    <cellStyle name="Comma [0] 8070" xfId="20301" hidden="1"/>
    <cellStyle name="Comma [0] 8070" xfId="49714" hidden="1"/>
    <cellStyle name="Comma [0] 8071" xfId="20387" hidden="1"/>
    <cellStyle name="Comma [0] 8071" xfId="49800" hidden="1"/>
    <cellStyle name="Comma [0] 8072" xfId="20290" hidden="1"/>
    <cellStyle name="Comma [0] 8072" xfId="49703" hidden="1"/>
    <cellStyle name="Comma [0] 8073" xfId="20298" hidden="1"/>
    <cellStyle name="Comma [0] 8073" xfId="49711" hidden="1"/>
    <cellStyle name="Comma [0] 8074" xfId="20399" hidden="1"/>
    <cellStyle name="Comma [0] 8074" xfId="49812" hidden="1"/>
    <cellStyle name="Comma [0] 8075" xfId="20401" hidden="1"/>
    <cellStyle name="Comma [0] 8075" xfId="49814" hidden="1"/>
    <cellStyle name="Comma [0] 8076" xfId="20390" hidden="1"/>
    <cellStyle name="Comma [0] 8076" xfId="49803" hidden="1"/>
    <cellStyle name="Comma [0] 8077" xfId="20398" hidden="1"/>
    <cellStyle name="Comma [0] 8077" xfId="49811" hidden="1"/>
    <cellStyle name="Comma [0] 8078" xfId="20296" hidden="1"/>
    <cellStyle name="Comma [0] 8078" xfId="49709" hidden="1"/>
    <cellStyle name="Comma [0] 8079" xfId="20384" hidden="1"/>
    <cellStyle name="Comma [0] 8079" xfId="49797" hidden="1"/>
    <cellStyle name="Comma [0] 808" xfId="3678" hidden="1"/>
    <cellStyle name="Comma [0] 808" xfId="33101" hidden="1"/>
    <cellStyle name="Comma [0] 8080" xfId="20417" hidden="1"/>
    <cellStyle name="Comma [0] 8080" xfId="49830" hidden="1"/>
    <cellStyle name="Comma [0] 8081" xfId="20425" hidden="1"/>
    <cellStyle name="Comma [0] 8081" xfId="49838" hidden="1"/>
    <cellStyle name="Comma [0] 8082" xfId="20334" hidden="1"/>
    <cellStyle name="Comma [0] 8082" xfId="49747" hidden="1"/>
    <cellStyle name="Comma [0] 8083" xfId="20413" hidden="1"/>
    <cellStyle name="Comma [0] 8083" xfId="49826" hidden="1"/>
    <cellStyle name="Comma [0] 8084" xfId="20434" hidden="1"/>
    <cellStyle name="Comma [0] 8084" xfId="49847" hidden="1"/>
    <cellStyle name="Comma [0] 8085" xfId="20436" hidden="1"/>
    <cellStyle name="Comma [0] 8085" xfId="49849" hidden="1"/>
    <cellStyle name="Comma [0] 8086" xfId="20395" hidden="1"/>
    <cellStyle name="Comma [0] 8086" xfId="49808" hidden="1"/>
    <cellStyle name="Comma [0] 8087" xfId="20340" hidden="1"/>
    <cellStyle name="Comma [0] 8087" xfId="49753" hidden="1"/>
    <cellStyle name="Comma [0] 8088" xfId="20393" hidden="1"/>
    <cellStyle name="Comma [0] 8088" xfId="49806" hidden="1"/>
    <cellStyle name="Comma [0] 8089" xfId="20377" hidden="1"/>
    <cellStyle name="Comma [0] 8089" xfId="49790" hidden="1"/>
    <cellStyle name="Comma [0] 809" xfId="3686" hidden="1"/>
    <cellStyle name="Comma [0] 809" xfId="33109" hidden="1"/>
    <cellStyle name="Comma [0] 8090" xfId="20373" hidden="1"/>
    <cellStyle name="Comma [0] 8090" xfId="49786" hidden="1"/>
    <cellStyle name="Comma [0] 8091" xfId="20444" hidden="1"/>
    <cellStyle name="Comma [0] 8091" xfId="49857" hidden="1"/>
    <cellStyle name="Comma [0] 8092" xfId="20310" hidden="1"/>
    <cellStyle name="Comma [0] 8092" xfId="49723" hidden="1"/>
    <cellStyle name="Comma [0] 8093" xfId="20303" hidden="1"/>
    <cellStyle name="Comma [0] 8093" xfId="49716" hidden="1"/>
    <cellStyle name="Comma [0] 8094" xfId="20452" hidden="1"/>
    <cellStyle name="Comma [0] 8094" xfId="49865" hidden="1"/>
    <cellStyle name="Comma [0] 8095" xfId="20454" hidden="1"/>
    <cellStyle name="Comma [0] 8095" xfId="49867" hidden="1"/>
    <cellStyle name="Comma [0] 8096" xfId="20403" hidden="1"/>
    <cellStyle name="Comma [0] 8096" xfId="49816" hidden="1"/>
    <cellStyle name="Comma [0] 8097" xfId="20379" hidden="1"/>
    <cellStyle name="Comma [0] 8097" xfId="49792" hidden="1"/>
    <cellStyle name="Comma [0] 8098" xfId="20414" hidden="1"/>
    <cellStyle name="Comma [0] 8098" xfId="49827" hidden="1"/>
    <cellStyle name="Comma [0] 8099" xfId="20346" hidden="1"/>
    <cellStyle name="Comma [0] 8099" xfId="49759" hidden="1"/>
    <cellStyle name="Comma [0] 81" xfId="2324" hidden="1"/>
    <cellStyle name="Comma [0] 81" xfId="31747" hidden="1"/>
    <cellStyle name="Comma [0] 810" xfId="3775" hidden="1"/>
    <cellStyle name="Comma [0] 810" xfId="33198" hidden="1"/>
    <cellStyle name="Comma [0] 8100" xfId="20416" hidden="1"/>
    <cellStyle name="Comma [0] 8100" xfId="49829" hidden="1"/>
    <cellStyle name="Comma [0] 8101" xfId="20461" hidden="1"/>
    <cellStyle name="Comma [0] 8101" xfId="49874" hidden="1"/>
    <cellStyle name="Comma [0] 8102" xfId="20404" hidden="1"/>
    <cellStyle name="Comma [0] 8102" xfId="49817" hidden="1"/>
    <cellStyle name="Comma [0] 8103" xfId="20361" hidden="1"/>
    <cellStyle name="Comma [0] 8103" xfId="49774" hidden="1"/>
    <cellStyle name="Comma [0] 8104" xfId="20467" hidden="1"/>
    <cellStyle name="Comma [0] 8104" xfId="49880" hidden="1"/>
    <cellStyle name="Comma [0] 8105" xfId="20469" hidden="1"/>
    <cellStyle name="Comma [0] 8105" xfId="49882" hidden="1"/>
    <cellStyle name="Comma [0] 8106" xfId="20422" hidden="1"/>
    <cellStyle name="Comma [0] 8106" xfId="49835" hidden="1"/>
    <cellStyle name="Comma [0] 8107" xfId="20428" hidden="1"/>
    <cellStyle name="Comma [0] 8107" xfId="49841" hidden="1"/>
    <cellStyle name="Comma [0] 8108" xfId="20309" hidden="1"/>
    <cellStyle name="Comma [0] 8108" xfId="49722" hidden="1"/>
    <cellStyle name="Comma [0] 8109" xfId="20378" hidden="1"/>
    <cellStyle name="Comma [0] 8109" xfId="49791" hidden="1"/>
    <cellStyle name="Comma [0] 811" xfId="3689" hidden="1"/>
    <cellStyle name="Comma [0] 811" xfId="33112" hidden="1"/>
    <cellStyle name="Comma [0] 8110" xfId="20386" hidden="1"/>
    <cellStyle name="Comma [0] 8110" xfId="49799" hidden="1"/>
    <cellStyle name="Comma [0] 8111" xfId="20475" hidden="1"/>
    <cellStyle name="Comma [0] 8111" xfId="49888" hidden="1"/>
    <cellStyle name="Comma [0] 8112" xfId="20389" hidden="1"/>
    <cellStyle name="Comma [0] 8112" xfId="49802" hidden="1"/>
    <cellStyle name="Comma [0] 8113" xfId="20349" hidden="1"/>
    <cellStyle name="Comma [0] 8113" xfId="49762" hidden="1"/>
    <cellStyle name="Comma [0] 8114" xfId="20480" hidden="1"/>
    <cellStyle name="Comma [0] 8114" xfId="49893" hidden="1"/>
    <cellStyle name="Comma [0] 8115" xfId="20482" hidden="1"/>
    <cellStyle name="Comma [0] 8115" xfId="49895" hidden="1"/>
    <cellStyle name="Comma [0] 8116" xfId="20441" hidden="1"/>
    <cellStyle name="Comma [0] 8116" xfId="49854" hidden="1"/>
    <cellStyle name="Comma [0] 8117" xfId="20447" hidden="1"/>
    <cellStyle name="Comma [0] 8117" xfId="49860" hidden="1"/>
    <cellStyle name="Comma [0] 8118" xfId="20348" hidden="1"/>
    <cellStyle name="Comma [0] 8118" xfId="49761" hidden="1"/>
    <cellStyle name="Comma [0] 8119" xfId="20429" hidden="1"/>
    <cellStyle name="Comma [0] 8119" xfId="49842" hidden="1"/>
    <cellStyle name="Comma [0] 812" xfId="3649" hidden="1"/>
    <cellStyle name="Comma [0] 812" xfId="33072" hidden="1"/>
    <cellStyle name="Comma [0] 8120" xfId="20408" hidden="1"/>
    <cellStyle name="Comma [0] 8120" xfId="49821" hidden="1"/>
    <cellStyle name="Comma [0] 8121" xfId="20486" hidden="1"/>
    <cellStyle name="Comma [0] 8121" xfId="49899" hidden="1"/>
    <cellStyle name="Comma [0] 8122" xfId="20427" hidden="1"/>
    <cellStyle name="Comma [0] 8122" xfId="49840" hidden="1"/>
    <cellStyle name="Comma [0] 8123" xfId="20365" hidden="1"/>
    <cellStyle name="Comma [0] 8123" xfId="49778" hidden="1"/>
    <cellStyle name="Comma [0] 8124" xfId="20493" hidden="1"/>
    <cellStyle name="Comma [0] 8124" xfId="49906" hidden="1"/>
    <cellStyle name="Comma [0] 8125" xfId="20495" hidden="1"/>
    <cellStyle name="Comma [0] 8125" xfId="49908" hidden="1"/>
    <cellStyle name="Comma [0] 8126" xfId="20459" hidden="1"/>
    <cellStyle name="Comma [0] 8126" xfId="49872" hidden="1"/>
    <cellStyle name="Comma [0] 8127" xfId="20464" hidden="1"/>
    <cellStyle name="Comma [0] 8127" xfId="49877" hidden="1"/>
    <cellStyle name="Comma [0] 8128" xfId="20293" hidden="1"/>
    <cellStyle name="Comma [0] 8128" xfId="49706" hidden="1"/>
    <cellStyle name="Comma [0] 8129" xfId="20448" hidden="1"/>
    <cellStyle name="Comma [0] 8129" xfId="49861" hidden="1"/>
    <cellStyle name="Comma [0] 813" xfId="3780" hidden="1"/>
    <cellStyle name="Comma [0] 813" xfId="33203" hidden="1"/>
    <cellStyle name="Comma [0] 8130" xfId="20353" hidden="1"/>
    <cellStyle name="Comma [0] 8130" xfId="49766" hidden="1"/>
    <cellStyle name="Comma [0] 8131" xfId="20499" hidden="1"/>
    <cellStyle name="Comma [0] 8131" xfId="49912" hidden="1"/>
    <cellStyle name="Comma [0] 8132" xfId="20446" hidden="1"/>
    <cellStyle name="Comma [0] 8132" xfId="49859" hidden="1"/>
    <cellStyle name="Comma [0] 8133" xfId="20385" hidden="1"/>
    <cellStyle name="Comma [0] 8133" xfId="49798" hidden="1"/>
    <cellStyle name="Comma [0] 8134" xfId="20503" hidden="1"/>
    <cellStyle name="Comma [0] 8134" xfId="49916" hidden="1"/>
    <cellStyle name="Comma [0] 8135" xfId="20505" hidden="1"/>
    <cellStyle name="Comma [0] 8135" xfId="49918" hidden="1"/>
    <cellStyle name="Comma [0] 8136" xfId="20473" hidden="1"/>
    <cellStyle name="Comma [0] 8136" xfId="49886" hidden="1"/>
    <cellStyle name="Comma [0] 8137" xfId="20477" hidden="1"/>
    <cellStyle name="Comma [0] 8137" xfId="49890" hidden="1"/>
    <cellStyle name="Comma [0] 8138" xfId="20367" hidden="1"/>
    <cellStyle name="Comma [0] 8138" xfId="49780" hidden="1"/>
    <cellStyle name="Comma [0] 8139" xfId="20465" hidden="1"/>
    <cellStyle name="Comma [0] 8139" xfId="49878" hidden="1"/>
    <cellStyle name="Comma [0] 814" xfId="3782" hidden="1"/>
    <cellStyle name="Comma [0] 814" xfId="33205" hidden="1"/>
    <cellStyle name="Comma [0] 8140" xfId="20357" hidden="1"/>
    <cellStyle name="Comma [0] 8140" xfId="49770" hidden="1"/>
    <cellStyle name="Comma [0] 8141" xfId="20509" hidden="1"/>
    <cellStyle name="Comma [0] 8141" xfId="49922" hidden="1"/>
    <cellStyle name="Comma [0] 8142" xfId="20463" hidden="1"/>
    <cellStyle name="Comma [0] 8142" xfId="49876" hidden="1"/>
    <cellStyle name="Comma [0] 8143" xfId="20432" hidden="1"/>
    <cellStyle name="Comma [0] 8143" xfId="49845" hidden="1"/>
    <cellStyle name="Comma [0] 8144" xfId="20513" hidden="1"/>
    <cellStyle name="Comma [0] 8144" xfId="49926" hidden="1"/>
    <cellStyle name="Comma [0] 8145" xfId="20515" hidden="1"/>
    <cellStyle name="Comma [0] 8145" xfId="49928" hidden="1"/>
    <cellStyle name="Comma [0] 8146" xfId="20501" hidden="1"/>
    <cellStyle name="Comma [0] 8146" xfId="49914" hidden="1"/>
    <cellStyle name="Comma [0] 8147" xfId="20488" hidden="1"/>
    <cellStyle name="Comma [0] 8147" xfId="49901" hidden="1"/>
    <cellStyle name="Comma [0] 8148" xfId="20512" hidden="1"/>
    <cellStyle name="Comma [0] 8148" xfId="49925" hidden="1"/>
    <cellStyle name="Comma [0] 8149" xfId="20478" hidden="1"/>
    <cellStyle name="Comma [0] 8149" xfId="49891" hidden="1"/>
    <cellStyle name="Comma [0] 815" xfId="3741" hidden="1"/>
    <cellStyle name="Comma [0] 815" xfId="33164" hidden="1"/>
    <cellStyle name="Comma [0] 8150" xfId="20450" hidden="1"/>
    <cellStyle name="Comma [0] 8150" xfId="49863" hidden="1"/>
    <cellStyle name="Comma [0] 8151" xfId="20517" hidden="1"/>
    <cellStyle name="Comma [0] 8151" xfId="49930" hidden="1"/>
    <cellStyle name="Comma [0] 8152" xfId="20474" hidden="1"/>
    <cellStyle name="Comma [0] 8152" xfId="49887" hidden="1"/>
    <cellStyle name="Comma [0] 8153" xfId="20508" hidden="1"/>
    <cellStyle name="Comma [0] 8153" xfId="49921" hidden="1"/>
    <cellStyle name="Comma [0] 8154" xfId="20521" hidden="1"/>
    <cellStyle name="Comma [0] 8154" xfId="49934" hidden="1"/>
    <cellStyle name="Comma [0] 8155" xfId="20523" hidden="1"/>
    <cellStyle name="Comma [0] 8155" xfId="49936" hidden="1"/>
    <cellStyle name="Comma [0] 8156" xfId="20391" hidden="1"/>
    <cellStyle name="Comma [0] 8156" xfId="49804" hidden="1"/>
    <cellStyle name="Comma [0] 8157" xfId="20511" hidden="1"/>
    <cellStyle name="Comma [0] 8157" xfId="49924" hidden="1"/>
    <cellStyle name="Comma [0] 8158" xfId="20451" hidden="1"/>
    <cellStyle name="Comma [0] 8158" xfId="49864" hidden="1"/>
    <cellStyle name="Comma [0] 8159" xfId="20485" hidden="1"/>
    <cellStyle name="Comma [0] 8159" xfId="49898" hidden="1"/>
    <cellStyle name="Comma [0] 816" xfId="3747" hidden="1"/>
    <cellStyle name="Comma [0] 816" xfId="33170" hidden="1"/>
    <cellStyle name="Comma [0] 8160" xfId="20498" hidden="1"/>
    <cellStyle name="Comma [0] 8160" xfId="49911" hidden="1"/>
    <cellStyle name="Comma [0] 8161" xfId="20526" hidden="1"/>
    <cellStyle name="Comma [0] 8161" xfId="49939" hidden="1"/>
    <cellStyle name="Comma [0] 8162" xfId="20489" hidden="1"/>
    <cellStyle name="Comma [0] 8162" xfId="49902" hidden="1"/>
    <cellStyle name="Comma [0] 8163" xfId="20449" hidden="1"/>
    <cellStyle name="Comma [0] 8163" xfId="49862" hidden="1"/>
    <cellStyle name="Comma [0] 8164" xfId="20529" hidden="1"/>
    <cellStyle name="Comma [0] 8164" xfId="49942" hidden="1"/>
    <cellStyle name="Comma [0] 8165" xfId="20531" hidden="1"/>
    <cellStyle name="Comma [0] 8165" xfId="49944" hidden="1"/>
    <cellStyle name="Comma [0] 8166" xfId="20250" hidden="1"/>
    <cellStyle name="Comma [0] 8166" xfId="49663" hidden="1"/>
    <cellStyle name="Comma [0] 8167" xfId="20232" hidden="1"/>
    <cellStyle name="Comma [0] 8167" xfId="49645" hidden="1"/>
    <cellStyle name="Comma [0] 8168" xfId="20535" hidden="1"/>
    <cellStyle name="Comma [0] 8168" xfId="49948" hidden="1"/>
    <cellStyle name="Comma [0] 8169" xfId="20542" hidden="1"/>
    <cellStyle name="Comma [0] 8169" xfId="49955" hidden="1"/>
    <cellStyle name="Comma [0] 817" xfId="3648" hidden="1"/>
    <cellStyle name="Comma [0] 817" xfId="33071" hidden="1"/>
    <cellStyle name="Comma [0] 8170" xfId="20544" hidden="1"/>
    <cellStyle name="Comma [0] 8170" xfId="49957" hidden="1"/>
    <cellStyle name="Comma [0] 8171" xfId="20534" hidden="1"/>
    <cellStyle name="Comma [0] 8171" xfId="49947" hidden="1"/>
    <cellStyle name="Comma [0] 8172" xfId="20540" hidden="1"/>
    <cellStyle name="Comma [0] 8172" xfId="49953" hidden="1"/>
    <cellStyle name="Comma [0] 8173" xfId="20547" hidden="1"/>
    <cellStyle name="Comma [0] 8173" xfId="49960" hidden="1"/>
    <cellStyle name="Comma [0] 8174" xfId="20549" hidden="1"/>
    <cellStyle name="Comma [0] 8174" xfId="49962" hidden="1"/>
    <cellStyle name="Comma [0] 8175" xfId="20324" hidden="1"/>
    <cellStyle name="Comma [0] 8175" xfId="49737" hidden="1"/>
    <cellStyle name="Comma [0] 8176" xfId="20280" hidden="1"/>
    <cellStyle name="Comma [0] 8176" xfId="49693" hidden="1"/>
    <cellStyle name="Comma [0] 8177" xfId="20560" hidden="1"/>
    <cellStyle name="Comma [0] 8177" xfId="49973" hidden="1"/>
    <cellStyle name="Comma [0] 8178" xfId="20569" hidden="1"/>
    <cellStyle name="Comma [0] 8178" xfId="49982" hidden="1"/>
    <cellStyle name="Comma [0] 8179" xfId="20580" hidden="1"/>
    <cellStyle name="Comma [0] 8179" xfId="49993" hidden="1"/>
    <cellStyle name="Comma [0] 818" xfId="3729" hidden="1"/>
    <cellStyle name="Comma [0] 818" xfId="33152" hidden="1"/>
    <cellStyle name="Comma [0] 8180" xfId="20586" hidden="1"/>
    <cellStyle name="Comma [0] 8180" xfId="49999" hidden="1"/>
    <cellStyle name="Comma [0] 8181" xfId="20568" hidden="1"/>
    <cellStyle name="Comma [0] 8181" xfId="49981" hidden="1"/>
    <cellStyle name="Comma [0] 8182" xfId="20578" hidden="1"/>
    <cellStyle name="Comma [0] 8182" xfId="49991" hidden="1"/>
    <cellStyle name="Comma [0] 8183" xfId="20598" hidden="1"/>
    <cellStyle name="Comma [0] 8183" xfId="50011" hidden="1"/>
    <cellStyle name="Comma [0] 8184" xfId="20600" hidden="1"/>
    <cellStyle name="Comma [0] 8184" xfId="50013" hidden="1"/>
    <cellStyle name="Comma [0] 8185" xfId="20551" hidden="1"/>
    <cellStyle name="Comma [0] 8185" xfId="49964" hidden="1"/>
    <cellStyle name="Comma [0] 8186" xfId="20245" hidden="1"/>
    <cellStyle name="Comma [0] 8186" xfId="49658" hidden="1"/>
    <cellStyle name="Comma [0] 8187" xfId="20554" hidden="1"/>
    <cellStyle name="Comma [0] 8187" xfId="49967" hidden="1"/>
    <cellStyle name="Comma [0] 8188" xfId="20279" hidden="1"/>
    <cellStyle name="Comma [0] 8188" xfId="49692" hidden="1"/>
    <cellStyle name="Comma [0] 8189" xfId="20278" hidden="1"/>
    <cellStyle name="Comma [0] 8189" xfId="49691" hidden="1"/>
    <cellStyle name="Comma [0] 819" xfId="3708" hidden="1"/>
    <cellStyle name="Comma [0] 819" xfId="33131" hidden="1"/>
    <cellStyle name="Comma [0] 8190" xfId="20605" hidden="1"/>
    <cellStyle name="Comma [0] 8190" xfId="50018" hidden="1"/>
    <cellStyle name="Comma [0] 8191" xfId="20247" hidden="1"/>
    <cellStyle name="Comma [0] 8191" xfId="49660" hidden="1"/>
    <cellStyle name="Comma [0] 8192" xfId="20281" hidden="1"/>
    <cellStyle name="Comma [0] 8192" xfId="49694" hidden="1"/>
    <cellStyle name="Comma [0] 8193" xfId="20617" hidden="1"/>
    <cellStyle name="Comma [0] 8193" xfId="50030" hidden="1"/>
    <cellStyle name="Comma [0] 8194" xfId="20619" hidden="1"/>
    <cellStyle name="Comma [0] 8194" xfId="50032" hidden="1"/>
    <cellStyle name="Comma [0] 8195" xfId="20608" hidden="1"/>
    <cellStyle name="Comma [0] 8195" xfId="50021" hidden="1"/>
    <cellStyle name="Comma [0] 8196" xfId="20616" hidden="1"/>
    <cellStyle name="Comma [0] 8196" xfId="50029" hidden="1"/>
    <cellStyle name="Comma [0] 8197" xfId="20243" hidden="1"/>
    <cellStyle name="Comma [0] 8197" xfId="49656" hidden="1"/>
    <cellStyle name="Comma [0] 8198" xfId="20602" hidden="1"/>
    <cellStyle name="Comma [0] 8198" xfId="50015" hidden="1"/>
    <cellStyle name="Comma [0] 8199" xfId="20635" hidden="1"/>
    <cellStyle name="Comma [0] 8199" xfId="50048" hidden="1"/>
    <cellStyle name="Comma [0] 82" xfId="2300" hidden="1"/>
    <cellStyle name="Comma [0] 82" xfId="31723" hidden="1"/>
    <cellStyle name="Comma [0] 820" xfId="3786" hidden="1"/>
    <cellStyle name="Comma [0] 820" xfId="33209" hidden="1"/>
    <cellStyle name="Comma [0] 8200" xfId="20643" hidden="1"/>
    <cellStyle name="Comma [0] 8200" xfId="50056" hidden="1"/>
    <cellStyle name="Comma [0] 8201" xfId="20552" hidden="1"/>
    <cellStyle name="Comma [0] 8201" xfId="49965" hidden="1"/>
    <cellStyle name="Comma [0] 8202" xfId="20631" hidden="1"/>
    <cellStyle name="Comma [0] 8202" xfId="50044" hidden="1"/>
    <cellStyle name="Comma [0] 8203" xfId="20652" hidden="1"/>
    <cellStyle name="Comma [0] 8203" xfId="50065" hidden="1"/>
    <cellStyle name="Comma [0] 8204" xfId="20654" hidden="1"/>
    <cellStyle name="Comma [0] 8204" xfId="50067" hidden="1"/>
    <cellStyle name="Comma [0] 8205" xfId="20613" hidden="1"/>
    <cellStyle name="Comma [0] 8205" xfId="50026" hidden="1"/>
    <cellStyle name="Comma [0] 8206" xfId="20558" hidden="1"/>
    <cellStyle name="Comma [0] 8206" xfId="49971" hidden="1"/>
    <cellStyle name="Comma [0] 8207" xfId="20611" hidden="1"/>
    <cellStyle name="Comma [0] 8207" xfId="50024" hidden="1"/>
    <cellStyle name="Comma [0] 8208" xfId="20595" hidden="1"/>
    <cellStyle name="Comma [0] 8208" xfId="50008" hidden="1"/>
    <cellStyle name="Comma [0] 8209" xfId="20591" hidden="1"/>
    <cellStyle name="Comma [0] 8209" xfId="50004" hidden="1"/>
    <cellStyle name="Comma [0] 821" xfId="3727" hidden="1"/>
    <cellStyle name="Comma [0] 821" xfId="33150" hidden="1"/>
    <cellStyle name="Comma [0] 8210" xfId="20662" hidden="1"/>
    <cellStyle name="Comma [0] 8210" xfId="50075" hidden="1"/>
    <cellStyle name="Comma [0] 8211" xfId="20235" hidden="1"/>
    <cellStyle name="Comma [0] 8211" xfId="49648" hidden="1"/>
    <cellStyle name="Comma [0] 8212" xfId="20323" hidden="1"/>
    <cellStyle name="Comma [0] 8212" xfId="49736" hidden="1"/>
    <cellStyle name="Comma [0] 8213" xfId="20670" hidden="1"/>
    <cellStyle name="Comma [0] 8213" xfId="50083" hidden="1"/>
    <cellStyle name="Comma [0] 8214" xfId="20672" hidden="1"/>
    <cellStyle name="Comma [0] 8214" xfId="50085" hidden="1"/>
    <cellStyle name="Comma [0] 8215" xfId="20621" hidden="1"/>
    <cellStyle name="Comma [0] 8215" xfId="50034" hidden="1"/>
    <cellStyle name="Comma [0] 8216" xfId="20597" hidden="1"/>
    <cellStyle name="Comma [0] 8216" xfId="50010" hidden="1"/>
    <cellStyle name="Comma [0] 8217" xfId="20632" hidden="1"/>
    <cellStyle name="Comma [0] 8217" xfId="50045" hidden="1"/>
    <cellStyle name="Comma [0] 8218" xfId="20564" hidden="1"/>
    <cellStyle name="Comma [0] 8218" xfId="49977" hidden="1"/>
    <cellStyle name="Comma [0] 8219" xfId="20634" hidden="1"/>
    <cellStyle name="Comma [0] 8219" xfId="50047" hidden="1"/>
    <cellStyle name="Comma [0] 822" xfId="3665" hidden="1"/>
    <cellStyle name="Comma [0] 822" xfId="33088" hidden="1"/>
    <cellStyle name="Comma [0] 8220" xfId="20679" hidden="1"/>
    <cellStyle name="Comma [0] 8220" xfId="50092" hidden="1"/>
    <cellStyle name="Comma [0] 8221" xfId="20622" hidden="1"/>
    <cellStyle name="Comma [0] 8221" xfId="50035" hidden="1"/>
    <cellStyle name="Comma [0] 8222" xfId="20579" hidden="1"/>
    <cellStyle name="Comma [0] 8222" xfId="49992" hidden="1"/>
    <cellStyle name="Comma [0] 8223" xfId="20685" hidden="1"/>
    <cellStyle name="Comma [0] 8223" xfId="50098" hidden="1"/>
    <cellStyle name="Comma [0] 8224" xfId="20687" hidden="1"/>
    <cellStyle name="Comma [0] 8224" xfId="50100" hidden="1"/>
    <cellStyle name="Comma [0] 8225" xfId="20640" hidden="1"/>
    <cellStyle name="Comma [0] 8225" xfId="50053" hidden="1"/>
    <cellStyle name="Comma [0] 8226" xfId="20646" hidden="1"/>
    <cellStyle name="Comma [0] 8226" xfId="50059" hidden="1"/>
    <cellStyle name="Comma [0] 8227" xfId="20272" hidden="1"/>
    <cellStyle name="Comma [0] 8227" xfId="49685" hidden="1"/>
    <cellStyle name="Comma [0] 8228" xfId="20596" hidden="1"/>
    <cellStyle name="Comma [0] 8228" xfId="50009" hidden="1"/>
    <cellStyle name="Comma [0] 8229" xfId="20604" hidden="1"/>
    <cellStyle name="Comma [0] 8229" xfId="50017" hidden="1"/>
    <cellStyle name="Comma [0] 823" xfId="3793" hidden="1"/>
    <cellStyle name="Comma [0] 823" xfId="33216" hidden="1"/>
    <cellStyle name="Comma [0] 8230" xfId="20693" hidden="1"/>
    <cellStyle name="Comma [0] 8230" xfId="50106" hidden="1"/>
    <cellStyle name="Comma [0] 8231" xfId="20607" hidden="1"/>
    <cellStyle name="Comma [0] 8231" xfId="50020" hidden="1"/>
    <cellStyle name="Comma [0] 8232" xfId="20567" hidden="1"/>
    <cellStyle name="Comma [0] 8232" xfId="49980" hidden="1"/>
    <cellStyle name="Comma [0] 8233" xfId="20698" hidden="1"/>
    <cellStyle name="Comma [0] 8233" xfId="50111" hidden="1"/>
    <cellStyle name="Comma [0] 8234" xfId="20700" hidden="1"/>
    <cellStyle name="Comma [0] 8234" xfId="50113" hidden="1"/>
    <cellStyle name="Comma [0] 8235" xfId="20659" hidden="1"/>
    <cellStyle name="Comma [0] 8235" xfId="50072" hidden="1"/>
    <cellStyle name="Comma [0] 8236" xfId="20665" hidden="1"/>
    <cellStyle name="Comma [0] 8236" xfId="50078" hidden="1"/>
    <cellStyle name="Comma [0] 8237" xfId="20566" hidden="1"/>
    <cellStyle name="Comma [0] 8237" xfId="49979" hidden="1"/>
    <cellStyle name="Comma [0] 8238" xfId="20647" hidden="1"/>
    <cellStyle name="Comma [0] 8238" xfId="50060" hidden="1"/>
    <cellStyle name="Comma [0] 8239" xfId="20626" hidden="1"/>
    <cellStyle name="Comma [0] 8239" xfId="50039" hidden="1"/>
    <cellStyle name="Comma [0] 824" xfId="3795" hidden="1"/>
    <cellStyle name="Comma [0] 824" xfId="33218" hidden="1"/>
    <cellStyle name="Comma [0] 8240" xfId="20704" hidden="1"/>
    <cellStyle name="Comma [0] 8240" xfId="50117" hidden="1"/>
    <cellStyle name="Comma [0] 8241" xfId="20645" hidden="1"/>
    <cellStyle name="Comma [0] 8241" xfId="50058" hidden="1"/>
    <cellStyle name="Comma [0] 8242" xfId="20583" hidden="1"/>
    <cellStyle name="Comma [0] 8242" xfId="49996" hidden="1"/>
    <cellStyle name="Comma [0] 8243" xfId="20711" hidden="1"/>
    <cellStyle name="Comma [0] 8243" xfId="50124" hidden="1"/>
    <cellStyle name="Comma [0] 8244" xfId="20713" hidden="1"/>
    <cellStyle name="Comma [0] 8244" xfId="50126" hidden="1"/>
    <cellStyle name="Comma [0] 8245" xfId="20677" hidden="1"/>
    <cellStyle name="Comma [0] 8245" xfId="50090" hidden="1"/>
    <cellStyle name="Comma [0] 8246" xfId="20682" hidden="1"/>
    <cellStyle name="Comma [0] 8246" xfId="50095" hidden="1"/>
    <cellStyle name="Comma [0] 8247" xfId="20246" hidden="1"/>
    <cellStyle name="Comma [0] 8247" xfId="49659" hidden="1"/>
    <cellStyle name="Comma [0] 8248" xfId="20666" hidden="1"/>
    <cellStyle name="Comma [0] 8248" xfId="50079" hidden="1"/>
    <cellStyle name="Comma [0] 8249" xfId="20571" hidden="1"/>
    <cellStyle name="Comma [0] 8249" xfId="49984" hidden="1"/>
    <cellStyle name="Comma [0] 825" xfId="3759" hidden="1"/>
    <cellStyle name="Comma [0] 825" xfId="33182" hidden="1"/>
    <cellStyle name="Comma [0] 8250" xfId="20717" hidden="1"/>
    <cellStyle name="Comma [0] 8250" xfId="50130" hidden="1"/>
    <cellStyle name="Comma [0] 8251" xfId="20664" hidden="1"/>
    <cellStyle name="Comma [0] 8251" xfId="50077" hidden="1"/>
    <cellStyle name="Comma [0] 8252" xfId="20603" hidden="1"/>
    <cellStyle name="Comma [0] 8252" xfId="50016" hidden="1"/>
    <cellStyle name="Comma [0] 8253" xfId="20721" hidden="1"/>
    <cellStyle name="Comma [0] 8253" xfId="50134" hidden="1"/>
    <cellStyle name="Comma [0] 8254" xfId="20723" hidden="1"/>
    <cellStyle name="Comma [0] 8254" xfId="50136" hidden="1"/>
    <cellStyle name="Comma [0] 8255" xfId="20691" hidden="1"/>
    <cellStyle name="Comma [0] 8255" xfId="50104" hidden="1"/>
    <cellStyle name="Comma [0] 8256" xfId="20695" hidden="1"/>
    <cellStyle name="Comma [0] 8256" xfId="50108" hidden="1"/>
    <cellStyle name="Comma [0] 8257" xfId="20585" hidden="1"/>
    <cellStyle name="Comma [0] 8257" xfId="49998" hidden="1"/>
    <cellStyle name="Comma [0] 8258" xfId="20683" hidden="1"/>
    <cellStyle name="Comma [0] 8258" xfId="50096" hidden="1"/>
    <cellStyle name="Comma [0] 8259" xfId="20575" hidden="1"/>
    <cellStyle name="Comma [0] 8259" xfId="49988" hidden="1"/>
    <cellStyle name="Comma [0] 826" xfId="3764" hidden="1"/>
    <cellStyle name="Comma [0] 826" xfId="33187" hidden="1"/>
    <cellStyle name="Comma [0] 8260" xfId="20727" hidden="1"/>
    <cellStyle name="Comma [0] 8260" xfId="50140" hidden="1"/>
    <cellStyle name="Comma [0] 8261" xfId="20681" hidden="1"/>
    <cellStyle name="Comma [0] 8261" xfId="50094" hidden="1"/>
    <cellStyle name="Comma [0] 8262" xfId="20650" hidden="1"/>
    <cellStyle name="Comma [0] 8262" xfId="50063" hidden="1"/>
    <cellStyle name="Comma [0] 8263" xfId="20731" hidden="1"/>
    <cellStyle name="Comma [0] 8263" xfId="50144" hidden="1"/>
    <cellStyle name="Comma [0] 8264" xfId="20733" hidden="1"/>
    <cellStyle name="Comma [0] 8264" xfId="50146" hidden="1"/>
    <cellStyle name="Comma [0] 8265" xfId="20719" hidden="1"/>
    <cellStyle name="Comma [0] 8265" xfId="50132" hidden="1"/>
    <cellStyle name="Comma [0] 8266" xfId="20706" hidden="1"/>
    <cellStyle name="Comma [0] 8266" xfId="50119" hidden="1"/>
    <cellStyle name="Comma [0] 8267" xfId="20730" hidden="1"/>
    <cellStyle name="Comma [0] 8267" xfId="50143" hidden="1"/>
    <cellStyle name="Comma [0] 8268" xfId="20696" hidden="1"/>
    <cellStyle name="Comma [0] 8268" xfId="50109" hidden="1"/>
    <cellStyle name="Comma [0] 8269" xfId="20668" hidden="1"/>
    <cellStyle name="Comma [0] 8269" xfId="50081" hidden="1"/>
    <cellStyle name="Comma [0] 827" xfId="3129" hidden="1"/>
    <cellStyle name="Comma [0] 827" xfId="32552" hidden="1"/>
    <cellStyle name="Comma [0] 8270" xfId="20735" hidden="1"/>
    <cellStyle name="Comma [0] 8270" xfId="50148" hidden="1"/>
    <cellStyle name="Comma [0] 8271" xfId="20692" hidden="1"/>
    <cellStyle name="Comma [0] 8271" xfId="50105" hidden="1"/>
    <cellStyle name="Comma [0] 8272" xfId="20726" hidden="1"/>
    <cellStyle name="Comma [0] 8272" xfId="50139" hidden="1"/>
    <cellStyle name="Comma [0] 8273" xfId="20739" hidden="1"/>
    <cellStyle name="Comma [0] 8273" xfId="50152" hidden="1"/>
    <cellStyle name="Comma [0] 8274" xfId="20741" hidden="1"/>
    <cellStyle name="Comma [0] 8274" xfId="50154" hidden="1"/>
    <cellStyle name="Comma [0] 8275" xfId="20609" hidden="1"/>
    <cellStyle name="Comma [0] 8275" xfId="50022" hidden="1"/>
    <cellStyle name="Comma [0] 8276" xfId="20729" hidden="1"/>
    <cellStyle name="Comma [0] 8276" xfId="50142" hidden="1"/>
    <cellStyle name="Comma [0] 8277" xfId="20669" hidden="1"/>
    <cellStyle name="Comma [0] 8277" xfId="50082" hidden="1"/>
    <cellStyle name="Comma [0] 8278" xfId="20703" hidden="1"/>
    <cellStyle name="Comma [0] 8278" xfId="50116" hidden="1"/>
    <cellStyle name="Comma [0] 8279" xfId="20716" hidden="1"/>
    <cellStyle name="Comma [0] 8279" xfId="50129" hidden="1"/>
    <cellStyle name="Comma [0] 828" xfId="3748" hidden="1"/>
    <cellStyle name="Comma [0] 828" xfId="33171" hidden="1"/>
    <cellStyle name="Comma [0] 8280" xfId="20744" hidden="1"/>
    <cellStyle name="Comma [0] 8280" xfId="50157" hidden="1"/>
    <cellStyle name="Comma [0] 8281" xfId="20707" hidden="1"/>
    <cellStyle name="Comma [0] 8281" xfId="50120" hidden="1"/>
    <cellStyle name="Comma [0] 8282" xfId="20667" hidden="1"/>
    <cellStyle name="Comma [0] 8282" xfId="50080" hidden="1"/>
    <cellStyle name="Comma [0] 8283" xfId="20746" hidden="1"/>
    <cellStyle name="Comma [0] 8283" xfId="50159" hidden="1"/>
    <cellStyle name="Comma [0] 8284" xfId="20748" hidden="1"/>
    <cellStyle name="Comma [0] 8284" xfId="50161" hidden="1"/>
    <cellStyle name="Comma [0] 8285" xfId="20260" hidden="1"/>
    <cellStyle name="Comma [0] 8285" xfId="49673" hidden="1"/>
    <cellStyle name="Comma [0] 8286" xfId="20257" hidden="1"/>
    <cellStyle name="Comma [0] 8286" xfId="49670" hidden="1"/>
    <cellStyle name="Comma [0] 8287" xfId="20754" hidden="1"/>
    <cellStyle name="Comma [0] 8287" xfId="50167" hidden="1"/>
    <cellStyle name="Comma [0] 8288" xfId="20760" hidden="1"/>
    <cellStyle name="Comma [0] 8288" xfId="50173" hidden="1"/>
    <cellStyle name="Comma [0] 8289" xfId="20762" hidden="1"/>
    <cellStyle name="Comma [0] 8289" xfId="50175" hidden="1"/>
    <cellStyle name="Comma [0] 829" xfId="3653" hidden="1"/>
    <cellStyle name="Comma [0] 829" xfId="33076" hidden="1"/>
    <cellStyle name="Comma [0] 8290" xfId="20753" hidden="1"/>
    <cellStyle name="Comma [0] 8290" xfId="50166" hidden="1"/>
    <cellStyle name="Comma [0] 8291" xfId="20758" hidden="1"/>
    <cellStyle name="Comma [0] 8291" xfId="50171" hidden="1"/>
    <cellStyle name="Comma [0] 8292" xfId="20764" hidden="1"/>
    <cellStyle name="Comma [0] 8292" xfId="50177" hidden="1"/>
    <cellStyle name="Comma [0] 8293" xfId="20766" hidden="1"/>
    <cellStyle name="Comma [0] 8293" xfId="50179" hidden="1"/>
    <cellStyle name="Comma [0] 8294" xfId="20283" hidden="1"/>
    <cellStyle name="Comma [0] 8294" xfId="49696" hidden="1"/>
    <cellStyle name="Comma [0] 8295" xfId="20285" hidden="1"/>
    <cellStyle name="Comma [0] 8295" xfId="49698" hidden="1"/>
    <cellStyle name="Comma [0] 8296" xfId="20777" hidden="1"/>
    <cellStyle name="Comma [0] 8296" xfId="50190" hidden="1"/>
    <cellStyle name="Comma [0] 8297" xfId="20786" hidden="1"/>
    <cellStyle name="Comma [0] 8297" xfId="50199" hidden="1"/>
    <cellStyle name="Comma [0] 8298" xfId="20797" hidden="1"/>
    <cellStyle name="Comma [0] 8298" xfId="50210" hidden="1"/>
    <cellStyle name="Comma [0] 8299" xfId="20803" hidden="1"/>
    <cellStyle name="Comma [0] 8299" xfId="50216" hidden="1"/>
    <cellStyle name="Comma [0] 83" xfId="2335" hidden="1"/>
    <cellStyle name="Comma [0] 83" xfId="31758" hidden="1"/>
    <cellStyle name="Comma [0] 830" xfId="3799" hidden="1"/>
    <cellStyle name="Comma [0] 830" xfId="33222" hidden="1"/>
    <cellStyle name="Comma [0] 8300" xfId="20785" hidden="1"/>
    <cellStyle name="Comma [0] 8300" xfId="50198" hidden="1"/>
    <cellStyle name="Comma [0] 8301" xfId="20795" hidden="1"/>
    <cellStyle name="Comma [0] 8301" xfId="50208" hidden="1"/>
    <cellStyle name="Comma [0] 8302" xfId="20815" hidden="1"/>
    <cellStyle name="Comma [0] 8302" xfId="50228" hidden="1"/>
    <cellStyle name="Comma [0] 8303" xfId="20817" hidden="1"/>
    <cellStyle name="Comma [0] 8303" xfId="50230" hidden="1"/>
    <cellStyle name="Comma [0] 8304" xfId="20768" hidden="1"/>
    <cellStyle name="Comma [0] 8304" xfId="50181" hidden="1"/>
    <cellStyle name="Comma [0] 8305" xfId="20265" hidden="1"/>
    <cellStyle name="Comma [0] 8305" xfId="49678" hidden="1"/>
    <cellStyle name="Comma [0] 8306" xfId="20771" hidden="1"/>
    <cellStyle name="Comma [0] 8306" xfId="50184" hidden="1"/>
    <cellStyle name="Comma [0] 8307" xfId="20270" hidden="1"/>
    <cellStyle name="Comma [0] 8307" xfId="49683" hidden="1"/>
    <cellStyle name="Comma [0] 8308" xfId="20254" hidden="1"/>
    <cellStyle name="Comma [0] 8308" xfId="49667" hidden="1"/>
    <cellStyle name="Comma [0] 8309" xfId="20822" hidden="1"/>
    <cellStyle name="Comma [0] 8309" xfId="50235" hidden="1"/>
    <cellStyle name="Comma [0] 831" xfId="3746" hidden="1"/>
    <cellStyle name="Comma [0] 831" xfId="33169" hidden="1"/>
    <cellStyle name="Comma [0] 8310" xfId="20263" hidden="1"/>
    <cellStyle name="Comma [0] 8310" xfId="49676" hidden="1"/>
    <cellStyle name="Comma [0] 8311" xfId="20284" hidden="1"/>
    <cellStyle name="Comma [0] 8311" xfId="49697" hidden="1"/>
    <cellStyle name="Comma [0] 8312" xfId="20834" hidden="1"/>
    <cellStyle name="Comma [0] 8312" xfId="50247" hidden="1"/>
    <cellStyle name="Comma [0] 8313" xfId="20836" hidden="1"/>
    <cellStyle name="Comma [0] 8313" xfId="50249" hidden="1"/>
    <cellStyle name="Comma [0] 8314" xfId="20825" hidden="1"/>
    <cellStyle name="Comma [0] 8314" xfId="50238" hidden="1"/>
    <cellStyle name="Comma [0] 8315" xfId="20833" hidden="1"/>
    <cellStyle name="Comma [0] 8315" xfId="50246" hidden="1"/>
    <cellStyle name="Comma [0] 8316" xfId="20267" hidden="1"/>
    <cellStyle name="Comma [0] 8316" xfId="49680" hidden="1"/>
    <cellStyle name="Comma [0] 8317" xfId="20819" hidden="1"/>
    <cellStyle name="Comma [0] 8317" xfId="50232" hidden="1"/>
    <cellStyle name="Comma [0] 8318" xfId="20852" hidden="1"/>
    <cellStyle name="Comma [0] 8318" xfId="50265" hidden="1"/>
    <cellStyle name="Comma [0] 8319" xfId="20860" hidden="1"/>
    <cellStyle name="Comma [0] 8319" xfId="50273" hidden="1"/>
    <cellStyle name="Comma [0] 832" xfId="3685" hidden="1"/>
    <cellStyle name="Comma [0] 832" xfId="33108" hidden="1"/>
    <cellStyle name="Comma [0] 8320" xfId="20769" hidden="1"/>
    <cellStyle name="Comma [0] 8320" xfId="50182" hidden="1"/>
    <cellStyle name="Comma [0] 8321" xfId="20848" hidden="1"/>
    <cellStyle name="Comma [0] 8321" xfId="50261" hidden="1"/>
    <cellStyle name="Comma [0] 8322" xfId="20869" hidden="1"/>
    <cellStyle name="Comma [0] 8322" xfId="50282" hidden="1"/>
    <cellStyle name="Comma [0] 8323" xfId="20871" hidden="1"/>
    <cellStyle name="Comma [0] 8323" xfId="50284" hidden="1"/>
    <cellStyle name="Comma [0] 8324" xfId="20830" hidden="1"/>
    <cellStyle name="Comma [0] 8324" xfId="50243" hidden="1"/>
    <cellStyle name="Comma [0] 8325" xfId="20775" hidden="1"/>
    <cellStyle name="Comma [0] 8325" xfId="50188" hidden="1"/>
    <cellStyle name="Comma [0] 8326" xfId="20828" hidden="1"/>
    <cellStyle name="Comma [0] 8326" xfId="50241" hidden="1"/>
    <cellStyle name="Comma [0] 8327" xfId="20812" hidden="1"/>
    <cellStyle name="Comma [0] 8327" xfId="50225" hidden="1"/>
    <cellStyle name="Comma [0] 8328" xfId="20808" hidden="1"/>
    <cellStyle name="Comma [0] 8328" xfId="50221" hidden="1"/>
    <cellStyle name="Comma [0] 8329" xfId="20879" hidden="1"/>
    <cellStyle name="Comma [0] 8329" xfId="50292" hidden="1"/>
    <cellStyle name="Comma [0] 833" xfId="3803" hidden="1"/>
    <cellStyle name="Comma [0] 833" xfId="33226" hidden="1"/>
    <cellStyle name="Comma [0] 8330" xfId="20751" hidden="1"/>
    <cellStyle name="Comma [0] 8330" xfId="50164" hidden="1"/>
    <cellStyle name="Comma [0] 8331" xfId="20233" hidden="1"/>
    <cellStyle name="Comma [0] 8331" xfId="49646" hidden="1"/>
    <cellStyle name="Comma [0] 8332" xfId="20887" hidden="1"/>
    <cellStyle name="Comma [0] 8332" xfId="50300" hidden="1"/>
    <cellStyle name="Comma [0] 8333" xfId="20889" hidden="1"/>
    <cellStyle name="Comma [0] 8333" xfId="50302" hidden="1"/>
    <cellStyle name="Comma [0] 8334" xfId="20838" hidden="1"/>
    <cellStyle name="Comma [0] 8334" xfId="50251" hidden="1"/>
    <cellStyle name="Comma [0] 8335" xfId="20814" hidden="1"/>
    <cellStyle name="Comma [0] 8335" xfId="50227" hidden="1"/>
    <cellStyle name="Comma [0] 8336" xfId="20849" hidden="1"/>
    <cellStyle name="Comma [0] 8336" xfId="50262" hidden="1"/>
    <cellStyle name="Comma [0] 8337" xfId="20781" hidden="1"/>
    <cellStyle name="Comma [0] 8337" xfId="50194" hidden="1"/>
    <cellStyle name="Comma [0] 8338" xfId="20851" hidden="1"/>
    <cellStyle name="Comma [0] 8338" xfId="50264" hidden="1"/>
    <cellStyle name="Comma [0] 8339" xfId="20896" hidden="1"/>
    <cellStyle name="Comma [0] 8339" xfId="50309" hidden="1"/>
    <cellStyle name="Comma [0] 834" xfId="3805" hidden="1"/>
    <cellStyle name="Comma [0] 834" xfId="33228" hidden="1"/>
    <cellStyle name="Comma [0] 8340" xfId="20839" hidden="1"/>
    <cellStyle name="Comma [0] 8340" xfId="50252" hidden="1"/>
    <cellStyle name="Comma [0] 8341" xfId="20796" hidden="1"/>
    <cellStyle name="Comma [0] 8341" xfId="50209" hidden="1"/>
    <cellStyle name="Comma [0] 8342" xfId="20902" hidden="1"/>
    <cellStyle name="Comma [0] 8342" xfId="50315" hidden="1"/>
    <cellStyle name="Comma [0] 8343" xfId="20904" hidden="1"/>
    <cellStyle name="Comma [0] 8343" xfId="50317" hidden="1"/>
    <cellStyle name="Comma [0] 8344" xfId="20857" hidden="1"/>
    <cellStyle name="Comma [0] 8344" xfId="50270" hidden="1"/>
    <cellStyle name="Comma [0] 8345" xfId="20863" hidden="1"/>
    <cellStyle name="Comma [0] 8345" xfId="50276" hidden="1"/>
    <cellStyle name="Comma [0] 8346" xfId="20750" hidden="1"/>
    <cellStyle name="Comma [0] 8346" xfId="50163" hidden="1"/>
    <cellStyle name="Comma [0] 8347" xfId="20813" hidden="1"/>
    <cellStyle name="Comma [0] 8347" xfId="50226" hidden="1"/>
    <cellStyle name="Comma [0] 8348" xfId="20821" hidden="1"/>
    <cellStyle name="Comma [0] 8348" xfId="50234" hidden="1"/>
    <cellStyle name="Comma [0] 8349" xfId="20910" hidden="1"/>
    <cellStyle name="Comma [0] 8349" xfId="50323" hidden="1"/>
    <cellStyle name="Comma [0] 835" xfId="3773" hidden="1"/>
    <cellStyle name="Comma [0] 835" xfId="33196" hidden="1"/>
    <cellStyle name="Comma [0] 8350" xfId="20824" hidden="1"/>
    <cellStyle name="Comma [0] 8350" xfId="50237" hidden="1"/>
    <cellStyle name="Comma [0] 8351" xfId="20784" hidden="1"/>
    <cellStyle name="Comma [0] 8351" xfId="50197" hidden="1"/>
    <cellStyle name="Comma [0] 8352" xfId="20915" hidden="1"/>
    <cellStyle name="Comma [0] 8352" xfId="50328" hidden="1"/>
    <cellStyle name="Comma [0] 8353" xfId="20917" hidden="1"/>
    <cellStyle name="Comma [0] 8353" xfId="50330" hidden="1"/>
    <cellStyle name="Comma [0] 8354" xfId="20876" hidden="1"/>
    <cellStyle name="Comma [0] 8354" xfId="50289" hidden="1"/>
    <cellStyle name="Comma [0] 8355" xfId="20882" hidden="1"/>
    <cellStyle name="Comma [0] 8355" xfId="50295" hidden="1"/>
    <cellStyle name="Comma [0] 8356" xfId="20783" hidden="1"/>
    <cellStyle name="Comma [0] 8356" xfId="50196" hidden="1"/>
    <cellStyle name="Comma [0] 8357" xfId="20864" hidden="1"/>
    <cellStyle name="Comma [0] 8357" xfId="50277" hidden="1"/>
    <cellStyle name="Comma [0] 8358" xfId="20843" hidden="1"/>
    <cellStyle name="Comma [0] 8358" xfId="50256" hidden="1"/>
    <cellStyle name="Comma [0] 8359" xfId="20921" hidden="1"/>
    <cellStyle name="Comma [0] 8359" xfId="50334" hidden="1"/>
    <cellStyle name="Comma [0] 836" xfId="3777" hidden="1"/>
    <cellStyle name="Comma [0] 836" xfId="33200" hidden="1"/>
    <cellStyle name="Comma [0] 8360" xfId="20862" hidden="1"/>
    <cellStyle name="Comma [0] 8360" xfId="50275" hidden="1"/>
    <cellStyle name="Comma [0] 8361" xfId="20800" hidden="1"/>
    <cellStyle name="Comma [0] 8361" xfId="50213" hidden="1"/>
    <cellStyle name="Comma [0] 8362" xfId="20928" hidden="1"/>
    <cellStyle name="Comma [0] 8362" xfId="50341" hidden="1"/>
    <cellStyle name="Comma [0] 8363" xfId="20930" hidden="1"/>
    <cellStyle name="Comma [0] 8363" xfId="50343" hidden="1"/>
    <cellStyle name="Comma [0] 8364" xfId="20894" hidden="1"/>
    <cellStyle name="Comma [0] 8364" xfId="50307" hidden="1"/>
    <cellStyle name="Comma [0] 8365" xfId="20899" hidden="1"/>
    <cellStyle name="Comma [0] 8365" xfId="50312" hidden="1"/>
    <cellStyle name="Comma [0] 8366" xfId="20264" hidden="1"/>
    <cellStyle name="Comma [0] 8366" xfId="49677" hidden="1"/>
    <cellStyle name="Comma [0] 8367" xfId="20883" hidden="1"/>
    <cellStyle name="Comma [0] 8367" xfId="50296" hidden="1"/>
    <cellStyle name="Comma [0] 8368" xfId="20788" hidden="1"/>
    <cellStyle name="Comma [0] 8368" xfId="50201" hidden="1"/>
    <cellStyle name="Comma [0] 8369" xfId="20934" hidden="1"/>
    <cellStyle name="Comma [0] 8369" xfId="50347" hidden="1"/>
    <cellStyle name="Comma [0] 837" xfId="3667" hidden="1"/>
    <cellStyle name="Comma [0] 837" xfId="33090" hidden="1"/>
    <cellStyle name="Comma [0] 8370" xfId="20881" hidden="1"/>
    <cellStyle name="Comma [0] 8370" xfId="50294" hidden="1"/>
    <cellStyle name="Comma [0] 8371" xfId="20820" hidden="1"/>
    <cellStyle name="Comma [0] 8371" xfId="50233" hidden="1"/>
    <cellStyle name="Comma [0] 8372" xfId="20938" hidden="1"/>
    <cellStyle name="Comma [0] 8372" xfId="50351" hidden="1"/>
    <cellStyle name="Comma [0] 8373" xfId="20940" hidden="1"/>
    <cellStyle name="Comma [0] 8373" xfId="50353" hidden="1"/>
    <cellStyle name="Comma [0] 8374" xfId="20908" hidden="1"/>
    <cellStyle name="Comma [0] 8374" xfId="50321" hidden="1"/>
    <cellStyle name="Comma [0] 8375" xfId="20912" hidden="1"/>
    <cellStyle name="Comma [0] 8375" xfId="50325" hidden="1"/>
    <cellStyle name="Comma [0] 8376" xfId="20802" hidden="1"/>
    <cellStyle name="Comma [0] 8376" xfId="50215" hidden="1"/>
    <cellStyle name="Comma [0] 8377" xfId="20900" hidden="1"/>
    <cellStyle name="Comma [0] 8377" xfId="50313" hidden="1"/>
    <cellStyle name="Comma [0] 8378" xfId="20792" hidden="1"/>
    <cellStyle name="Comma [0] 8378" xfId="50205" hidden="1"/>
    <cellStyle name="Comma [0] 8379" xfId="20944" hidden="1"/>
    <cellStyle name="Comma [0] 8379" xfId="50357" hidden="1"/>
    <cellStyle name="Comma [0] 838" xfId="3765" hidden="1"/>
    <cellStyle name="Comma [0] 838" xfId="33188" hidden="1"/>
    <cellStyle name="Comma [0] 8380" xfId="20898" hidden="1"/>
    <cellStyle name="Comma [0] 8380" xfId="50311" hidden="1"/>
    <cellStyle name="Comma [0] 8381" xfId="20867" hidden="1"/>
    <cellStyle name="Comma [0] 8381" xfId="50280" hidden="1"/>
    <cellStyle name="Comma [0] 8382" xfId="20948" hidden="1"/>
    <cellStyle name="Comma [0] 8382" xfId="50361" hidden="1"/>
    <cellStyle name="Comma [0] 8383" xfId="20950" hidden="1"/>
    <cellStyle name="Comma [0] 8383" xfId="50363" hidden="1"/>
    <cellStyle name="Comma [0] 8384" xfId="20936" hidden="1"/>
    <cellStyle name="Comma [0] 8384" xfId="50349" hidden="1"/>
    <cellStyle name="Comma [0] 8385" xfId="20923" hidden="1"/>
    <cellStyle name="Comma [0] 8385" xfId="50336" hidden="1"/>
    <cellStyle name="Comma [0] 8386" xfId="20947" hidden="1"/>
    <cellStyle name="Comma [0] 8386" xfId="50360" hidden="1"/>
    <cellStyle name="Comma [0] 8387" xfId="20913" hidden="1"/>
    <cellStyle name="Comma [0] 8387" xfId="50326" hidden="1"/>
    <cellStyle name="Comma [0] 8388" xfId="20885" hidden="1"/>
    <cellStyle name="Comma [0] 8388" xfId="50298" hidden="1"/>
    <cellStyle name="Comma [0] 8389" xfId="20952" hidden="1"/>
    <cellStyle name="Comma [0] 8389" xfId="50365" hidden="1"/>
    <cellStyle name="Comma [0] 839" xfId="3657" hidden="1"/>
    <cellStyle name="Comma [0] 839" xfId="33080" hidden="1"/>
    <cellStyle name="Comma [0] 8390" xfId="20909" hidden="1"/>
    <cellStyle name="Comma [0] 8390" xfId="50322" hidden="1"/>
    <cellStyle name="Comma [0] 8391" xfId="20943" hidden="1"/>
    <cellStyle name="Comma [0] 8391" xfId="50356" hidden="1"/>
    <cellStyle name="Comma [0] 8392" xfId="20956" hidden="1"/>
    <cellStyle name="Comma [0] 8392" xfId="50369" hidden="1"/>
    <cellStyle name="Comma [0] 8393" xfId="20958" hidden="1"/>
    <cellStyle name="Comma [0] 8393" xfId="50371" hidden="1"/>
    <cellStyle name="Comma [0] 8394" xfId="20826" hidden="1"/>
    <cellStyle name="Comma [0] 8394" xfId="50239" hidden="1"/>
    <cellStyle name="Comma [0] 8395" xfId="20946" hidden="1"/>
    <cellStyle name="Comma [0] 8395" xfId="50359" hidden="1"/>
    <cellStyle name="Comma [0] 8396" xfId="20886" hidden="1"/>
    <cellStyle name="Comma [0] 8396" xfId="50299" hidden="1"/>
    <cellStyle name="Comma [0] 8397" xfId="20920" hidden="1"/>
    <cellStyle name="Comma [0] 8397" xfId="50333" hidden="1"/>
    <cellStyle name="Comma [0] 8398" xfId="20933" hidden="1"/>
    <cellStyle name="Comma [0] 8398" xfId="50346" hidden="1"/>
    <cellStyle name="Comma [0] 8399" xfId="20961" hidden="1"/>
    <cellStyle name="Comma [0] 8399" xfId="50374" hidden="1"/>
    <cellStyle name="Comma [0] 84" xfId="2267" hidden="1"/>
    <cellStyle name="Comma [0] 84" xfId="31690" hidden="1"/>
    <cellStyle name="Comma [0] 840" xfId="3809" hidden="1"/>
    <cellStyle name="Comma [0] 840" xfId="33232" hidden="1"/>
    <cellStyle name="Comma [0] 8400" xfId="20924" hidden="1"/>
    <cellStyle name="Comma [0] 8400" xfId="50337" hidden="1"/>
    <cellStyle name="Comma [0] 8401" xfId="20884" hidden="1"/>
    <cellStyle name="Comma [0] 8401" xfId="50297" hidden="1"/>
    <cellStyle name="Comma [0] 8402" xfId="20963" hidden="1"/>
    <cellStyle name="Comma [0] 8402" xfId="50376" hidden="1"/>
    <cellStyle name="Comma [0] 8403" xfId="20965" hidden="1"/>
    <cellStyle name="Comma [0] 8403" xfId="50378" hidden="1"/>
    <cellStyle name="Comma [0] 8404" xfId="20318" hidden="1"/>
    <cellStyle name="Comma [0] 8404" xfId="49731" hidden="1"/>
    <cellStyle name="Comma [0] 8405" xfId="20274" hidden="1"/>
    <cellStyle name="Comma [0] 8405" xfId="49687" hidden="1"/>
    <cellStyle name="Comma [0] 8406" xfId="20971" hidden="1"/>
    <cellStyle name="Comma [0] 8406" xfId="50384" hidden="1"/>
    <cellStyle name="Comma [0] 8407" xfId="20977" hidden="1"/>
    <cellStyle name="Comma [0] 8407" xfId="50390" hidden="1"/>
    <cellStyle name="Comma [0] 8408" xfId="20979" hidden="1"/>
    <cellStyle name="Comma [0] 8408" xfId="50392" hidden="1"/>
    <cellStyle name="Comma [0] 8409" xfId="20970" hidden="1"/>
    <cellStyle name="Comma [0] 8409" xfId="50383" hidden="1"/>
    <cellStyle name="Comma [0] 841" xfId="3763" hidden="1"/>
    <cellStyle name="Comma [0] 841" xfId="33186" hidden="1"/>
    <cellStyle name="Comma [0] 8410" xfId="20975" hidden="1"/>
    <cellStyle name="Comma [0] 8410" xfId="50388" hidden="1"/>
    <cellStyle name="Comma [0] 8411" xfId="20981" hidden="1"/>
    <cellStyle name="Comma [0] 8411" xfId="50394" hidden="1"/>
    <cellStyle name="Comma [0] 8412" xfId="20983" hidden="1"/>
    <cellStyle name="Comma [0] 8412" xfId="50396" hidden="1"/>
    <cellStyle name="Comma [0] 8413" xfId="20275" hidden="1"/>
    <cellStyle name="Comma [0] 8413" xfId="49688" hidden="1"/>
    <cellStyle name="Comma [0] 8414" xfId="20253" hidden="1"/>
    <cellStyle name="Comma [0] 8414" xfId="49666" hidden="1"/>
    <cellStyle name="Comma [0] 8415" xfId="20994" hidden="1"/>
    <cellStyle name="Comma [0] 8415" xfId="50407" hidden="1"/>
    <cellStyle name="Comma [0] 8416" xfId="21003" hidden="1"/>
    <cellStyle name="Comma [0] 8416" xfId="50416" hidden="1"/>
    <cellStyle name="Comma [0] 8417" xfId="21014" hidden="1"/>
    <cellStyle name="Comma [0] 8417" xfId="50427" hidden="1"/>
    <cellStyle name="Comma [0] 8418" xfId="21020" hidden="1"/>
    <cellStyle name="Comma [0] 8418" xfId="50433" hidden="1"/>
    <cellStyle name="Comma [0] 8419" xfId="21002" hidden="1"/>
    <cellStyle name="Comma [0] 8419" xfId="50415" hidden="1"/>
    <cellStyle name="Comma [0] 842" xfId="3732" hidden="1"/>
    <cellStyle name="Comma [0] 842" xfId="33155" hidden="1"/>
    <cellStyle name="Comma [0] 8420" xfId="21012" hidden="1"/>
    <cellStyle name="Comma [0] 8420" xfId="50425" hidden="1"/>
    <cellStyle name="Comma [0] 8421" xfId="21032" hidden="1"/>
    <cellStyle name="Comma [0] 8421" xfId="50445" hidden="1"/>
    <cellStyle name="Comma [0] 8422" xfId="21034" hidden="1"/>
    <cellStyle name="Comma [0] 8422" xfId="50447" hidden="1"/>
    <cellStyle name="Comma [0] 8423" xfId="20985" hidden="1"/>
    <cellStyle name="Comma [0] 8423" xfId="50398" hidden="1"/>
    <cellStyle name="Comma [0] 8424" xfId="20241" hidden="1"/>
    <cellStyle name="Comma [0] 8424" xfId="49654" hidden="1"/>
    <cellStyle name="Comma [0] 8425" xfId="20988" hidden="1"/>
    <cellStyle name="Comma [0] 8425" xfId="50401" hidden="1"/>
    <cellStyle name="Comma [0] 8426" xfId="20252" hidden="1"/>
    <cellStyle name="Comma [0] 8426" xfId="49665" hidden="1"/>
    <cellStyle name="Comma [0] 8427" xfId="20251" hidden="1"/>
    <cellStyle name="Comma [0] 8427" xfId="49664" hidden="1"/>
    <cellStyle name="Comma [0] 8428" xfId="21039" hidden="1"/>
    <cellStyle name="Comma [0] 8428" xfId="50452" hidden="1"/>
    <cellStyle name="Comma [0] 8429" xfId="20327" hidden="1"/>
    <cellStyle name="Comma [0] 8429" xfId="49740" hidden="1"/>
    <cellStyle name="Comma [0] 843" xfId="3813" hidden="1"/>
    <cellStyle name="Comma [0] 843" xfId="33236" hidden="1"/>
    <cellStyle name="Comma [0] 8430" xfId="20528" hidden="1"/>
    <cellStyle name="Comma [0] 8430" xfId="49941" hidden="1"/>
    <cellStyle name="Comma [0] 8431" xfId="21051" hidden="1"/>
    <cellStyle name="Comma [0] 8431" xfId="50464" hidden="1"/>
    <cellStyle name="Comma [0] 8432" xfId="21053" hidden="1"/>
    <cellStyle name="Comma [0] 8432" xfId="50466" hidden="1"/>
    <cellStyle name="Comma [0] 8433" xfId="21042" hidden="1"/>
    <cellStyle name="Comma [0] 8433" xfId="50455" hidden="1"/>
    <cellStyle name="Comma [0] 8434" xfId="21050" hidden="1"/>
    <cellStyle name="Comma [0] 8434" xfId="50463" hidden="1"/>
    <cellStyle name="Comma [0] 8435" xfId="20537" hidden="1"/>
    <cellStyle name="Comma [0] 8435" xfId="49950" hidden="1"/>
    <cellStyle name="Comma [0] 8436" xfId="21036" hidden="1"/>
    <cellStyle name="Comma [0] 8436" xfId="50449" hidden="1"/>
    <cellStyle name="Comma [0] 8437" xfId="21069" hidden="1"/>
    <cellStyle name="Comma [0] 8437" xfId="50482" hidden="1"/>
    <cellStyle name="Comma [0] 8438" xfId="21077" hidden="1"/>
    <cellStyle name="Comma [0] 8438" xfId="50490" hidden="1"/>
    <cellStyle name="Comma [0] 8439" xfId="20986" hidden="1"/>
    <cellStyle name="Comma [0] 8439" xfId="50399" hidden="1"/>
    <cellStyle name="Comma [0] 844" xfId="3815" hidden="1"/>
    <cellStyle name="Comma [0] 844" xfId="33238" hidden="1"/>
    <cellStyle name="Comma [0] 8440" xfId="21065" hidden="1"/>
    <cellStyle name="Comma [0] 8440" xfId="50478" hidden="1"/>
    <cellStyle name="Comma [0] 8441" xfId="21086" hidden="1"/>
    <cellStyle name="Comma [0] 8441" xfId="50499" hidden="1"/>
    <cellStyle name="Comma [0] 8442" xfId="21088" hidden="1"/>
    <cellStyle name="Comma [0] 8442" xfId="50501" hidden="1"/>
    <cellStyle name="Comma [0] 8443" xfId="21047" hidden="1"/>
    <cellStyle name="Comma [0] 8443" xfId="50460" hidden="1"/>
    <cellStyle name="Comma [0] 8444" xfId="20992" hidden="1"/>
    <cellStyle name="Comma [0] 8444" xfId="50405" hidden="1"/>
    <cellStyle name="Comma [0] 8445" xfId="21045" hidden="1"/>
    <cellStyle name="Comma [0] 8445" xfId="50458" hidden="1"/>
    <cellStyle name="Comma [0] 8446" xfId="21029" hidden="1"/>
    <cellStyle name="Comma [0] 8446" xfId="50442" hidden="1"/>
    <cellStyle name="Comma [0] 8447" xfId="21025" hidden="1"/>
    <cellStyle name="Comma [0] 8447" xfId="50438" hidden="1"/>
    <cellStyle name="Comma [0] 8448" xfId="21096" hidden="1"/>
    <cellStyle name="Comma [0] 8448" xfId="50509" hidden="1"/>
    <cellStyle name="Comma [0] 8449" xfId="20968" hidden="1"/>
    <cellStyle name="Comma [0] 8449" xfId="50381" hidden="1"/>
    <cellStyle name="Comma [0] 845" xfId="3801" hidden="1"/>
    <cellStyle name="Comma [0] 845" xfId="33224" hidden="1"/>
    <cellStyle name="Comma [0] 8450" xfId="20276" hidden="1"/>
    <cellStyle name="Comma [0] 8450" xfId="49689" hidden="1"/>
    <cellStyle name="Comma [0] 8451" xfId="21104" hidden="1"/>
    <cellStyle name="Comma [0] 8451" xfId="50517" hidden="1"/>
    <cellStyle name="Comma [0] 8452" xfId="21106" hidden="1"/>
    <cellStyle name="Comma [0] 8452" xfId="50519" hidden="1"/>
    <cellStyle name="Comma [0] 8453" xfId="21055" hidden="1"/>
    <cellStyle name="Comma [0] 8453" xfId="50468" hidden="1"/>
    <cellStyle name="Comma [0] 8454" xfId="21031" hidden="1"/>
    <cellStyle name="Comma [0] 8454" xfId="50444" hidden="1"/>
    <cellStyle name="Comma [0] 8455" xfId="21066" hidden="1"/>
    <cellStyle name="Comma [0] 8455" xfId="50479" hidden="1"/>
    <cellStyle name="Comma [0] 8456" xfId="20998" hidden="1"/>
    <cellStyle name="Comma [0] 8456" xfId="50411" hidden="1"/>
    <cellStyle name="Comma [0] 8457" xfId="21068" hidden="1"/>
    <cellStyle name="Comma [0] 8457" xfId="50481" hidden="1"/>
    <cellStyle name="Comma [0] 8458" xfId="21113" hidden="1"/>
    <cellStyle name="Comma [0] 8458" xfId="50526" hidden="1"/>
    <cellStyle name="Comma [0] 8459" xfId="21056" hidden="1"/>
    <cellStyle name="Comma [0] 8459" xfId="50469" hidden="1"/>
    <cellStyle name="Comma [0] 846" xfId="3788" hidden="1"/>
    <cellStyle name="Comma [0] 846" xfId="33211" hidden="1"/>
    <cellStyle name="Comma [0] 8460" xfId="21013" hidden="1"/>
    <cellStyle name="Comma [0] 8460" xfId="50426" hidden="1"/>
    <cellStyle name="Comma [0] 8461" xfId="21119" hidden="1"/>
    <cellStyle name="Comma [0] 8461" xfId="50532" hidden="1"/>
    <cellStyle name="Comma [0] 8462" xfId="21121" hidden="1"/>
    <cellStyle name="Comma [0] 8462" xfId="50534" hidden="1"/>
    <cellStyle name="Comma [0] 8463" xfId="21074" hidden="1"/>
    <cellStyle name="Comma [0] 8463" xfId="50487" hidden="1"/>
    <cellStyle name="Comma [0] 8464" xfId="21080" hidden="1"/>
    <cellStyle name="Comma [0] 8464" xfId="50493" hidden="1"/>
    <cellStyle name="Comma [0] 8465" xfId="20967" hidden="1"/>
    <cellStyle name="Comma [0] 8465" xfId="50380" hidden="1"/>
    <cellStyle name="Comma [0] 8466" xfId="21030" hidden="1"/>
    <cellStyle name="Comma [0] 8466" xfId="50443" hidden="1"/>
    <cellStyle name="Comma [0] 8467" xfId="21038" hidden="1"/>
    <cellStyle name="Comma [0] 8467" xfId="50451" hidden="1"/>
    <cellStyle name="Comma [0] 8468" xfId="21127" hidden="1"/>
    <cellStyle name="Comma [0] 8468" xfId="50540" hidden="1"/>
    <cellStyle name="Comma [0] 8469" xfId="21041" hidden="1"/>
    <cellStyle name="Comma [0] 8469" xfId="50454" hidden="1"/>
    <cellStyle name="Comma [0] 847" xfId="3812" hidden="1"/>
    <cellStyle name="Comma [0] 847" xfId="33235" hidden="1"/>
    <cellStyle name="Comma [0] 8470" xfId="21001" hidden="1"/>
    <cellStyle name="Comma [0] 8470" xfId="50414" hidden="1"/>
    <cellStyle name="Comma [0] 8471" xfId="21132" hidden="1"/>
    <cellStyle name="Comma [0] 8471" xfId="50545" hidden="1"/>
    <cellStyle name="Comma [0] 8472" xfId="21134" hidden="1"/>
    <cellStyle name="Comma [0] 8472" xfId="50547" hidden="1"/>
    <cellStyle name="Comma [0] 8473" xfId="21093" hidden="1"/>
    <cellStyle name="Comma [0] 8473" xfId="50506" hidden="1"/>
    <cellStyle name="Comma [0] 8474" xfId="21099" hidden="1"/>
    <cellStyle name="Comma [0] 8474" xfId="50512" hidden="1"/>
    <cellStyle name="Comma [0] 8475" xfId="21000" hidden="1"/>
    <cellStyle name="Comma [0] 8475" xfId="50413" hidden="1"/>
    <cellStyle name="Comma [0] 8476" xfId="21081" hidden="1"/>
    <cellStyle name="Comma [0] 8476" xfId="50494" hidden="1"/>
    <cellStyle name="Comma [0] 8477" xfId="21060" hidden="1"/>
    <cellStyle name="Comma [0] 8477" xfId="50473" hidden="1"/>
    <cellStyle name="Comma [0] 8478" xfId="21138" hidden="1"/>
    <cellStyle name="Comma [0] 8478" xfId="50551" hidden="1"/>
    <cellStyle name="Comma [0] 8479" xfId="21079" hidden="1"/>
    <cellStyle name="Comma [0] 8479" xfId="50492" hidden="1"/>
    <cellStyle name="Comma [0] 848" xfId="3778" hidden="1"/>
    <cellStyle name="Comma [0] 848" xfId="33201" hidden="1"/>
    <cellStyle name="Comma [0] 8480" xfId="21017" hidden="1"/>
    <cellStyle name="Comma [0] 8480" xfId="50430" hidden="1"/>
    <cellStyle name="Comma [0] 8481" xfId="21145" hidden="1"/>
    <cellStyle name="Comma [0] 8481" xfId="50558" hidden="1"/>
    <cellStyle name="Comma [0] 8482" xfId="21147" hidden="1"/>
    <cellStyle name="Comma [0] 8482" xfId="50560" hidden="1"/>
    <cellStyle name="Comma [0] 8483" xfId="21111" hidden="1"/>
    <cellStyle name="Comma [0] 8483" xfId="50524" hidden="1"/>
    <cellStyle name="Comma [0] 8484" xfId="21116" hidden="1"/>
    <cellStyle name="Comma [0] 8484" xfId="50529" hidden="1"/>
    <cellStyle name="Comma [0] 8485" xfId="20546" hidden="1"/>
    <cellStyle name="Comma [0] 8485" xfId="49959" hidden="1"/>
    <cellStyle name="Comma [0] 8486" xfId="21100" hidden="1"/>
    <cellStyle name="Comma [0] 8486" xfId="50513" hidden="1"/>
    <cellStyle name="Comma [0] 8487" xfId="21005" hidden="1"/>
    <cellStyle name="Comma [0] 8487" xfId="50418" hidden="1"/>
    <cellStyle name="Comma [0] 8488" xfId="21151" hidden="1"/>
    <cellStyle name="Comma [0] 8488" xfId="50564" hidden="1"/>
    <cellStyle name="Comma [0] 8489" xfId="21098" hidden="1"/>
    <cellStyle name="Comma [0] 8489" xfId="50511" hidden="1"/>
    <cellStyle name="Comma [0] 849" xfId="3750" hidden="1"/>
    <cellStyle name="Comma [0] 849" xfId="33173" hidden="1"/>
    <cellStyle name="Comma [0] 8490" xfId="21037" hidden="1"/>
    <cellStyle name="Comma [0] 8490" xfId="50450" hidden="1"/>
    <cellStyle name="Comma [0] 8491" xfId="21155" hidden="1"/>
    <cellStyle name="Comma [0] 8491" xfId="50568" hidden="1"/>
    <cellStyle name="Comma [0] 8492" xfId="21157" hidden="1"/>
    <cellStyle name="Comma [0] 8492" xfId="50570" hidden="1"/>
    <cellStyle name="Comma [0] 8493" xfId="21125" hidden="1"/>
    <cellStyle name="Comma [0] 8493" xfId="50538" hidden="1"/>
    <cellStyle name="Comma [0] 8494" xfId="21129" hidden="1"/>
    <cellStyle name="Comma [0] 8494" xfId="50542" hidden="1"/>
    <cellStyle name="Comma [0] 8495" xfId="21019" hidden="1"/>
    <cellStyle name="Comma [0] 8495" xfId="50432" hidden="1"/>
    <cellStyle name="Comma [0] 8496" xfId="21117" hidden="1"/>
    <cellStyle name="Comma [0] 8496" xfId="50530" hidden="1"/>
    <cellStyle name="Comma [0] 8497" xfId="21009" hidden="1"/>
    <cellStyle name="Comma [0] 8497" xfId="50422" hidden="1"/>
    <cellStyle name="Comma [0] 8498" xfId="21161" hidden="1"/>
    <cellStyle name="Comma [0] 8498" xfId="50574" hidden="1"/>
    <cellStyle name="Comma [0] 8499" xfId="21115" hidden="1"/>
    <cellStyle name="Comma [0] 8499" xfId="50528" hidden="1"/>
    <cellStyle name="Comma [0] 85" xfId="2337" hidden="1"/>
    <cellStyle name="Comma [0] 85" xfId="31760" hidden="1"/>
    <cellStyle name="Comma [0] 850" xfId="3817" hidden="1"/>
    <cellStyle name="Comma [0] 850" xfId="33240" hidden="1"/>
    <cellStyle name="Comma [0] 8500" xfId="21084" hidden="1"/>
    <cellStyle name="Comma [0] 8500" xfId="50497" hidden="1"/>
    <cellStyle name="Comma [0] 8501" xfId="21165" hidden="1"/>
    <cellStyle name="Comma [0] 8501" xfId="50578" hidden="1"/>
    <cellStyle name="Comma [0] 8502" xfId="21167" hidden="1"/>
    <cellStyle name="Comma [0] 8502" xfId="50580" hidden="1"/>
    <cellStyle name="Comma [0] 8503" xfId="21153" hidden="1"/>
    <cellStyle name="Comma [0] 8503" xfId="50566" hidden="1"/>
    <cellStyle name="Comma [0] 8504" xfId="21140" hidden="1"/>
    <cellStyle name="Comma [0] 8504" xfId="50553" hidden="1"/>
    <cellStyle name="Comma [0] 8505" xfId="21164" hidden="1"/>
    <cellStyle name="Comma [0] 8505" xfId="50577" hidden="1"/>
    <cellStyle name="Comma [0] 8506" xfId="21130" hidden="1"/>
    <cellStyle name="Comma [0] 8506" xfId="50543" hidden="1"/>
    <cellStyle name="Comma [0] 8507" xfId="21102" hidden="1"/>
    <cellStyle name="Comma [0] 8507" xfId="50515" hidden="1"/>
    <cellStyle name="Comma [0] 8508" xfId="21169" hidden="1"/>
    <cellStyle name="Comma [0] 8508" xfId="50582" hidden="1"/>
    <cellStyle name="Comma [0] 8509" xfId="21126" hidden="1"/>
    <cellStyle name="Comma [0] 8509" xfId="50539" hidden="1"/>
    <cellStyle name="Comma [0] 851" xfId="3774" hidden="1"/>
    <cellStyle name="Comma [0] 851" xfId="33197" hidden="1"/>
    <cellStyle name="Comma [0] 8510" xfId="21160" hidden="1"/>
    <cellStyle name="Comma [0] 8510" xfId="50573" hidden="1"/>
    <cellStyle name="Comma [0] 8511" xfId="21173" hidden="1"/>
    <cellStyle name="Comma [0] 8511" xfId="50586" hidden="1"/>
    <cellStyle name="Comma [0] 8512" xfId="21175" hidden="1"/>
    <cellStyle name="Comma [0] 8512" xfId="50588" hidden="1"/>
    <cellStyle name="Comma [0] 8513" xfId="21043" hidden="1"/>
    <cellStyle name="Comma [0] 8513" xfId="50456" hidden="1"/>
    <cellStyle name="Comma [0] 8514" xfId="21163" hidden="1"/>
    <cellStyle name="Comma [0] 8514" xfId="50576" hidden="1"/>
    <cellStyle name="Comma [0] 8515" xfId="21103" hidden="1"/>
    <cellStyle name="Comma [0] 8515" xfId="50516" hidden="1"/>
    <cellStyle name="Comma [0] 8516" xfId="21137" hidden="1"/>
    <cellStyle name="Comma [0] 8516" xfId="50550" hidden="1"/>
    <cellStyle name="Comma [0] 8517" xfId="21150" hidden="1"/>
    <cellStyle name="Comma [0] 8517" xfId="50563" hidden="1"/>
    <cellStyle name="Comma [0] 8518" xfId="21178" hidden="1"/>
    <cellStyle name="Comma [0] 8518" xfId="50591" hidden="1"/>
    <cellStyle name="Comma [0] 8519" xfId="21141" hidden="1"/>
    <cellStyle name="Comma [0] 8519" xfId="50554" hidden="1"/>
    <cellStyle name="Comma [0] 852" xfId="3808" hidden="1"/>
    <cellStyle name="Comma [0] 852" xfId="33231" hidden="1"/>
    <cellStyle name="Comma [0] 8520" xfId="21101" hidden="1"/>
    <cellStyle name="Comma [0] 8520" xfId="50514" hidden="1"/>
    <cellStyle name="Comma [0] 8521" xfId="21180" hidden="1"/>
    <cellStyle name="Comma [0] 8521" xfId="50593" hidden="1"/>
    <cellStyle name="Comma [0] 8522" xfId="21182" hidden="1"/>
    <cellStyle name="Comma [0] 8522" xfId="50595" hidden="1"/>
    <cellStyle name="Comma [0] 8523" xfId="19942" hidden="1"/>
    <cellStyle name="Comma [0] 8523" xfId="49355" hidden="1"/>
    <cellStyle name="Comma [0] 8524" xfId="19928" hidden="1"/>
    <cellStyle name="Comma [0] 8524" xfId="49341" hidden="1"/>
    <cellStyle name="Comma [0] 8525" xfId="19922" hidden="1"/>
    <cellStyle name="Comma [0] 8525" xfId="49335" hidden="1"/>
    <cellStyle name="Comma [0] 8526" xfId="21189" hidden="1"/>
    <cellStyle name="Comma [0] 8526" xfId="50602" hidden="1"/>
    <cellStyle name="Comma [0] 8527" xfId="21192" hidden="1"/>
    <cellStyle name="Comma [0] 8527" xfId="50605" hidden="1"/>
    <cellStyle name="Comma [0] 8528" xfId="19923" hidden="1"/>
    <cellStyle name="Comma [0] 8528" xfId="49336" hidden="1"/>
    <cellStyle name="Comma [0] 8529" xfId="21187" hidden="1"/>
    <cellStyle name="Comma [0] 8529" xfId="50600" hidden="1"/>
    <cellStyle name="Comma [0] 853" xfId="3821" hidden="1"/>
    <cellStyle name="Comma [0] 853" xfId="33244" hidden="1"/>
    <cellStyle name="Comma [0] 8530" xfId="21194" hidden="1"/>
    <cellStyle name="Comma [0] 8530" xfId="50607" hidden="1"/>
    <cellStyle name="Comma [0] 8531" xfId="21196" hidden="1"/>
    <cellStyle name="Comma [0] 8531" xfId="50609" hidden="1"/>
    <cellStyle name="Comma [0] 8532" xfId="19932" hidden="1"/>
    <cellStyle name="Comma [0] 8532" xfId="49345" hidden="1"/>
    <cellStyle name="Comma [0] 8533" xfId="20229" hidden="1"/>
    <cellStyle name="Comma [0] 8533" xfId="49642" hidden="1"/>
    <cellStyle name="Comma [0] 8534" xfId="21207" hidden="1"/>
    <cellStyle name="Comma [0] 8534" xfId="50620" hidden="1"/>
    <cellStyle name="Comma [0] 8535" xfId="21216" hidden="1"/>
    <cellStyle name="Comma [0] 8535" xfId="50629" hidden="1"/>
    <cellStyle name="Comma [0] 8536" xfId="21227" hidden="1"/>
    <cellStyle name="Comma [0] 8536" xfId="50640" hidden="1"/>
    <cellStyle name="Comma [0] 8537" xfId="21233" hidden="1"/>
    <cellStyle name="Comma [0] 8537" xfId="50646" hidden="1"/>
    <cellStyle name="Comma [0] 8538" xfId="21215" hidden="1"/>
    <cellStyle name="Comma [0] 8538" xfId="50628" hidden="1"/>
    <cellStyle name="Comma [0] 8539" xfId="21225" hidden="1"/>
    <cellStyle name="Comma [0] 8539" xfId="50638" hidden="1"/>
    <cellStyle name="Comma [0] 854" xfId="3823" hidden="1"/>
    <cellStyle name="Comma [0] 854" xfId="33246" hidden="1"/>
    <cellStyle name="Comma [0] 8540" xfId="21245" hidden="1"/>
    <cellStyle name="Comma [0] 8540" xfId="50658" hidden="1"/>
    <cellStyle name="Comma [0] 8541" xfId="21247" hidden="1"/>
    <cellStyle name="Comma [0] 8541" xfId="50660" hidden="1"/>
    <cellStyle name="Comma [0] 8542" xfId="21198" hidden="1"/>
    <cellStyle name="Comma [0] 8542" xfId="50611" hidden="1"/>
    <cellStyle name="Comma [0] 8543" xfId="19967" hidden="1"/>
    <cellStyle name="Comma [0] 8543" xfId="49380" hidden="1"/>
    <cellStyle name="Comma [0] 8544" xfId="21201" hidden="1"/>
    <cellStyle name="Comma [0] 8544" xfId="50614" hidden="1"/>
    <cellStyle name="Comma [0] 8545" xfId="19935" hidden="1"/>
    <cellStyle name="Comma [0] 8545" xfId="49348" hidden="1"/>
    <cellStyle name="Comma [0] 8546" xfId="19933" hidden="1"/>
    <cellStyle name="Comma [0] 8546" xfId="49346" hidden="1"/>
    <cellStyle name="Comma [0] 8547" xfId="21252" hidden="1"/>
    <cellStyle name="Comma [0] 8547" xfId="50665" hidden="1"/>
    <cellStyle name="Comma [0] 8548" xfId="20231" hidden="1"/>
    <cellStyle name="Comma [0] 8548" xfId="49644" hidden="1"/>
    <cellStyle name="Comma [0] 8549" xfId="19937" hidden="1"/>
    <cellStyle name="Comma [0] 8549" xfId="49350" hidden="1"/>
    <cellStyle name="Comma [0] 855" xfId="3691" hidden="1"/>
    <cellStyle name="Comma [0] 855" xfId="33114" hidden="1"/>
    <cellStyle name="Comma [0] 8550" xfId="21264" hidden="1"/>
    <cellStyle name="Comma [0] 8550" xfId="50677" hidden="1"/>
    <cellStyle name="Comma [0] 8551" xfId="21266" hidden="1"/>
    <cellStyle name="Comma [0] 8551" xfId="50679" hidden="1"/>
    <cellStyle name="Comma [0] 8552" xfId="21255" hidden="1"/>
    <cellStyle name="Comma [0] 8552" xfId="50668" hidden="1"/>
    <cellStyle name="Comma [0] 8553" xfId="21263" hidden="1"/>
    <cellStyle name="Comma [0] 8553" xfId="50676" hidden="1"/>
    <cellStyle name="Comma [0] 8554" xfId="19938" hidden="1"/>
    <cellStyle name="Comma [0] 8554" xfId="49351" hidden="1"/>
    <cellStyle name="Comma [0] 8555" xfId="21249" hidden="1"/>
    <cellStyle name="Comma [0] 8555" xfId="50662" hidden="1"/>
    <cellStyle name="Comma [0] 8556" xfId="21282" hidden="1"/>
    <cellStyle name="Comma [0] 8556" xfId="50695" hidden="1"/>
    <cellStyle name="Comma [0] 8557" xfId="21290" hidden="1"/>
    <cellStyle name="Comma [0] 8557" xfId="50703" hidden="1"/>
    <cellStyle name="Comma [0] 8558" xfId="21199" hidden="1"/>
    <cellStyle name="Comma [0] 8558" xfId="50612" hidden="1"/>
    <cellStyle name="Comma [0] 8559" xfId="21278" hidden="1"/>
    <cellStyle name="Comma [0] 8559" xfId="50691" hidden="1"/>
    <cellStyle name="Comma [0] 856" xfId="3811" hidden="1"/>
    <cellStyle name="Comma [0] 856" xfId="33234" hidden="1"/>
    <cellStyle name="Comma [0] 8560" xfId="21299" hidden="1"/>
    <cellStyle name="Comma [0] 8560" xfId="50712" hidden="1"/>
    <cellStyle name="Comma [0] 8561" xfId="21301" hidden="1"/>
    <cellStyle name="Comma [0] 8561" xfId="50714" hidden="1"/>
    <cellStyle name="Comma [0] 8562" xfId="21260" hidden="1"/>
    <cellStyle name="Comma [0] 8562" xfId="50673" hidden="1"/>
    <cellStyle name="Comma [0] 8563" xfId="21205" hidden="1"/>
    <cellStyle name="Comma [0] 8563" xfId="50618" hidden="1"/>
    <cellStyle name="Comma [0] 8564" xfId="21258" hidden="1"/>
    <cellStyle name="Comma [0] 8564" xfId="50671" hidden="1"/>
    <cellStyle name="Comma [0] 8565" xfId="21242" hidden="1"/>
    <cellStyle name="Comma [0] 8565" xfId="50655" hidden="1"/>
    <cellStyle name="Comma [0] 8566" xfId="21238" hidden="1"/>
    <cellStyle name="Comma [0] 8566" xfId="50651" hidden="1"/>
    <cellStyle name="Comma [0] 8567" xfId="21309" hidden="1"/>
    <cellStyle name="Comma [0] 8567" xfId="50722" hidden="1"/>
    <cellStyle name="Comma [0] 8568" xfId="19925" hidden="1"/>
    <cellStyle name="Comma [0] 8568" xfId="49338" hidden="1"/>
    <cellStyle name="Comma [0] 8569" xfId="19931" hidden="1"/>
    <cellStyle name="Comma [0] 8569" xfId="49344" hidden="1"/>
    <cellStyle name="Comma [0] 857" xfId="3751" hidden="1"/>
    <cellStyle name="Comma [0] 857" xfId="33174" hidden="1"/>
    <cellStyle name="Comma [0] 8570" xfId="21317" hidden="1"/>
    <cellStyle name="Comma [0] 8570" xfId="50730" hidden="1"/>
    <cellStyle name="Comma [0] 8571" xfId="21319" hidden="1"/>
    <cellStyle name="Comma [0] 8571" xfId="50732" hidden="1"/>
    <cellStyle name="Comma [0] 8572" xfId="21268" hidden="1"/>
    <cellStyle name="Comma [0] 8572" xfId="50681" hidden="1"/>
    <cellStyle name="Comma [0] 8573" xfId="21244" hidden="1"/>
    <cellStyle name="Comma [0] 8573" xfId="50657" hidden="1"/>
    <cellStyle name="Comma [0] 8574" xfId="21279" hidden="1"/>
    <cellStyle name="Comma [0] 8574" xfId="50692" hidden="1"/>
    <cellStyle name="Comma [0] 8575" xfId="21211" hidden="1"/>
    <cellStyle name="Comma [0] 8575" xfId="50624" hidden="1"/>
    <cellStyle name="Comma [0] 8576" xfId="21281" hidden="1"/>
    <cellStyle name="Comma [0] 8576" xfId="50694" hidden="1"/>
    <cellStyle name="Comma [0] 8577" xfId="21326" hidden="1"/>
    <cellStyle name="Comma [0] 8577" xfId="50739" hidden="1"/>
    <cellStyle name="Comma [0] 8578" xfId="21269" hidden="1"/>
    <cellStyle name="Comma [0] 8578" xfId="50682" hidden="1"/>
    <cellStyle name="Comma [0] 8579" xfId="21226" hidden="1"/>
    <cellStyle name="Comma [0] 8579" xfId="50639" hidden="1"/>
    <cellStyle name="Comma [0] 858" xfId="3785" hidden="1"/>
    <cellStyle name="Comma [0] 858" xfId="33208" hidden="1"/>
    <cellStyle name="Comma [0] 8580" xfId="21332" hidden="1"/>
    <cellStyle name="Comma [0] 8580" xfId="50745" hidden="1"/>
    <cellStyle name="Comma [0] 8581" xfId="21334" hidden="1"/>
    <cellStyle name="Comma [0] 8581" xfId="50747" hidden="1"/>
    <cellStyle name="Comma [0] 8582" xfId="21287" hidden="1"/>
    <cellStyle name="Comma [0] 8582" xfId="50700" hidden="1"/>
    <cellStyle name="Comma [0] 8583" xfId="21293" hidden="1"/>
    <cellStyle name="Comma [0] 8583" xfId="50706" hidden="1"/>
    <cellStyle name="Comma [0] 8584" xfId="19926" hidden="1"/>
    <cellStyle name="Comma [0] 8584" xfId="49339" hidden="1"/>
    <cellStyle name="Comma [0] 8585" xfId="21243" hidden="1"/>
    <cellStyle name="Comma [0] 8585" xfId="50656" hidden="1"/>
    <cellStyle name="Comma [0] 8586" xfId="21251" hidden="1"/>
    <cellStyle name="Comma [0] 8586" xfId="50664" hidden="1"/>
    <cellStyle name="Comma [0] 8587" xfId="21340" hidden="1"/>
    <cellStyle name="Comma [0] 8587" xfId="50753" hidden="1"/>
    <cellStyle name="Comma [0] 8588" xfId="21254" hidden="1"/>
    <cellStyle name="Comma [0] 8588" xfId="50667" hidden="1"/>
    <cellStyle name="Comma [0] 8589" xfId="21214" hidden="1"/>
    <cellStyle name="Comma [0] 8589" xfId="50627" hidden="1"/>
    <cellStyle name="Comma [0] 859" xfId="3798" hidden="1"/>
    <cellStyle name="Comma [0] 859" xfId="33221" hidden="1"/>
    <cellStyle name="Comma [0] 8590" xfId="21345" hidden="1"/>
    <cellStyle name="Comma [0] 8590" xfId="50758" hidden="1"/>
    <cellStyle name="Comma [0] 8591" xfId="21347" hidden="1"/>
    <cellStyle name="Comma [0] 8591" xfId="50760" hidden="1"/>
    <cellStyle name="Comma [0] 8592" xfId="21306" hidden="1"/>
    <cellStyle name="Comma [0] 8592" xfId="50719" hidden="1"/>
    <cellStyle name="Comma [0] 8593" xfId="21312" hidden="1"/>
    <cellStyle name="Comma [0] 8593" xfId="50725" hidden="1"/>
    <cellStyle name="Comma [0] 8594" xfId="21213" hidden="1"/>
    <cellStyle name="Comma [0] 8594" xfId="50626" hidden="1"/>
    <cellStyle name="Comma [0] 8595" xfId="21294" hidden="1"/>
    <cellStyle name="Comma [0] 8595" xfId="50707" hidden="1"/>
    <cellStyle name="Comma [0] 8596" xfId="21273" hidden="1"/>
    <cellStyle name="Comma [0] 8596" xfId="50686" hidden="1"/>
    <cellStyle name="Comma [0] 8597" xfId="21351" hidden="1"/>
    <cellStyle name="Comma [0] 8597" xfId="50764" hidden="1"/>
    <cellStyle name="Comma [0] 8598" xfId="21292" hidden="1"/>
    <cellStyle name="Comma [0] 8598" xfId="50705" hidden="1"/>
    <cellStyle name="Comma [0] 8599" xfId="21230" hidden="1"/>
    <cellStyle name="Comma [0] 8599" xfId="50643" hidden="1"/>
    <cellStyle name="Comma [0] 86" xfId="2382" hidden="1"/>
    <cellStyle name="Comma [0] 86" xfId="31805" hidden="1"/>
    <cellStyle name="Comma [0] 860" xfId="3826" hidden="1"/>
    <cellStyle name="Comma [0] 860" xfId="33249" hidden="1"/>
    <cellStyle name="Comma [0] 8600" xfId="21358" hidden="1"/>
    <cellStyle name="Comma [0] 8600" xfId="50771" hidden="1"/>
    <cellStyle name="Comma [0] 8601" xfId="21360" hidden="1"/>
    <cellStyle name="Comma [0] 8601" xfId="50773" hidden="1"/>
    <cellStyle name="Comma [0] 8602" xfId="21324" hidden="1"/>
    <cellStyle name="Comma [0] 8602" xfId="50737" hidden="1"/>
    <cellStyle name="Comma [0] 8603" xfId="21329" hidden="1"/>
    <cellStyle name="Comma [0] 8603" xfId="50742" hidden="1"/>
    <cellStyle name="Comma [0] 8604" xfId="19940" hidden="1"/>
    <cellStyle name="Comma [0] 8604" xfId="49353" hidden="1"/>
    <cellStyle name="Comma [0] 8605" xfId="21313" hidden="1"/>
    <cellStyle name="Comma [0] 8605" xfId="50726" hidden="1"/>
    <cellStyle name="Comma [0] 8606" xfId="21218" hidden="1"/>
    <cellStyle name="Comma [0] 8606" xfId="50631" hidden="1"/>
    <cellStyle name="Comma [0] 8607" xfId="21364" hidden="1"/>
    <cellStyle name="Comma [0] 8607" xfId="50777" hidden="1"/>
    <cellStyle name="Comma [0] 8608" xfId="21311" hidden="1"/>
    <cellStyle name="Comma [0] 8608" xfId="50724" hidden="1"/>
    <cellStyle name="Comma [0] 8609" xfId="21250" hidden="1"/>
    <cellStyle name="Comma [0] 8609" xfId="50663" hidden="1"/>
    <cellStyle name="Comma [0] 861" xfId="3789" hidden="1"/>
    <cellStyle name="Comma [0] 861" xfId="33212" hidden="1"/>
    <cellStyle name="Comma [0] 8610" xfId="21368" hidden="1"/>
    <cellStyle name="Comma [0] 8610" xfId="50781" hidden="1"/>
    <cellStyle name="Comma [0] 8611" xfId="21370" hidden="1"/>
    <cellStyle name="Comma [0] 8611" xfId="50783" hidden="1"/>
    <cellStyle name="Comma [0] 8612" xfId="21338" hidden="1"/>
    <cellStyle name="Comma [0] 8612" xfId="50751" hidden="1"/>
    <cellStyle name="Comma [0] 8613" xfId="21342" hidden="1"/>
    <cellStyle name="Comma [0] 8613" xfId="50755" hidden="1"/>
    <cellStyle name="Comma [0] 8614" xfId="21232" hidden="1"/>
    <cellStyle name="Comma [0] 8614" xfId="50645" hidden="1"/>
    <cellStyle name="Comma [0] 8615" xfId="21330" hidden="1"/>
    <cellStyle name="Comma [0] 8615" xfId="50743" hidden="1"/>
    <cellStyle name="Comma [0] 8616" xfId="21222" hidden="1"/>
    <cellStyle name="Comma [0] 8616" xfId="50635" hidden="1"/>
    <cellStyle name="Comma [0] 8617" xfId="21374" hidden="1"/>
    <cellStyle name="Comma [0] 8617" xfId="50787" hidden="1"/>
    <cellStyle name="Comma [0] 8618" xfId="21328" hidden="1"/>
    <cellStyle name="Comma [0] 8618" xfId="50741" hidden="1"/>
    <cellStyle name="Comma [0] 8619" xfId="21297" hidden="1"/>
    <cellStyle name="Comma [0] 8619" xfId="50710" hidden="1"/>
    <cellStyle name="Comma [0] 862" xfId="3749" hidden="1"/>
    <cellStyle name="Comma [0] 862" xfId="33172" hidden="1"/>
    <cellStyle name="Comma [0] 8620" xfId="21378" hidden="1"/>
    <cellStyle name="Comma [0] 8620" xfId="50791" hidden="1"/>
    <cellStyle name="Comma [0] 8621" xfId="21380" hidden="1"/>
    <cellStyle name="Comma [0] 8621" xfId="50793" hidden="1"/>
    <cellStyle name="Comma [0] 8622" xfId="21366" hidden="1"/>
    <cellStyle name="Comma [0] 8622" xfId="50779" hidden="1"/>
    <cellStyle name="Comma [0] 8623" xfId="21353" hidden="1"/>
    <cellStyle name="Comma [0] 8623" xfId="50766" hidden="1"/>
    <cellStyle name="Comma [0] 8624" xfId="21377" hidden="1"/>
    <cellStyle name="Comma [0] 8624" xfId="50790" hidden="1"/>
    <cellStyle name="Comma [0] 8625" xfId="21343" hidden="1"/>
    <cellStyle name="Comma [0] 8625" xfId="50756" hidden="1"/>
    <cellStyle name="Comma [0] 8626" xfId="21315" hidden="1"/>
    <cellStyle name="Comma [0] 8626" xfId="50728" hidden="1"/>
    <cellStyle name="Comma [0] 8627" xfId="21382" hidden="1"/>
    <cellStyle name="Comma [0] 8627" xfId="50795" hidden="1"/>
    <cellStyle name="Comma [0] 8628" xfId="21339" hidden="1"/>
    <cellStyle name="Comma [0] 8628" xfId="50752" hidden="1"/>
    <cellStyle name="Comma [0] 8629" xfId="21373" hidden="1"/>
    <cellStyle name="Comma [0] 8629" xfId="50786" hidden="1"/>
    <cellStyle name="Comma [0] 863" xfId="3828" hidden="1"/>
    <cellStyle name="Comma [0] 863" xfId="33251" hidden="1"/>
    <cellStyle name="Comma [0] 8630" xfId="21386" hidden="1"/>
    <cellStyle name="Comma [0] 8630" xfId="50799" hidden="1"/>
    <cellStyle name="Comma [0] 8631" xfId="21388" hidden="1"/>
    <cellStyle name="Comma [0] 8631" xfId="50801" hidden="1"/>
    <cellStyle name="Comma [0] 8632" xfId="21256" hidden="1"/>
    <cellStyle name="Comma [0] 8632" xfId="50669" hidden="1"/>
    <cellStyle name="Comma [0] 8633" xfId="21376" hidden="1"/>
    <cellStyle name="Comma [0] 8633" xfId="50789" hidden="1"/>
    <cellStyle name="Comma [0] 8634" xfId="21316" hidden="1"/>
    <cellStyle name="Comma [0] 8634" xfId="50729" hidden="1"/>
    <cellStyle name="Comma [0] 8635" xfId="21350" hidden="1"/>
    <cellStyle name="Comma [0] 8635" xfId="50763" hidden="1"/>
    <cellStyle name="Comma [0] 8636" xfId="21363" hidden="1"/>
    <cellStyle name="Comma [0] 8636" xfId="50776" hidden="1"/>
    <cellStyle name="Comma [0] 8637" xfId="21391" hidden="1"/>
    <cellStyle name="Comma [0] 8637" xfId="50804" hidden="1"/>
    <cellStyle name="Comma [0] 8638" xfId="21354" hidden="1"/>
    <cellStyle name="Comma [0] 8638" xfId="50767" hidden="1"/>
    <cellStyle name="Comma [0] 8639" xfId="21314" hidden="1"/>
    <cellStyle name="Comma [0] 8639" xfId="50727" hidden="1"/>
    <cellStyle name="Comma [0] 864" xfId="3830" hidden="1"/>
    <cellStyle name="Comma [0] 864" xfId="33253" hidden="1"/>
    <cellStyle name="Comma [0] 8640" xfId="21393" hidden="1"/>
    <cellStyle name="Comma [0] 8640" xfId="50806" hidden="1"/>
    <cellStyle name="Comma [0] 8641" xfId="21395" hidden="1"/>
    <cellStyle name="Comma [0] 8641" xfId="50808" hidden="1"/>
    <cellStyle name="Comma [0] 8642" xfId="21455" hidden="1"/>
    <cellStyle name="Comma [0] 8642" xfId="50868" hidden="1"/>
    <cellStyle name="Comma [0] 8643" xfId="21474" hidden="1"/>
    <cellStyle name="Comma [0] 8643" xfId="50887" hidden="1"/>
    <cellStyle name="Comma [0] 8644" xfId="21481" hidden="1"/>
    <cellStyle name="Comma [0] 8644" xfId="50894" hidden="1"/>
    <cellStyle name="Comma [0] 8645" xfId="21488" hidden="1"/>
    <cellStyle name="Comma [0] 8645" xfId="50901" hidden="1"/>
    <cellStyle name="Comma [0] 8646" xfId="21493" hidden="1"/>
    <cellStyle name="Comma [0] 8646" xfId="50906" hidden="1"/>
    <cellStyle name="Comma [0] 8647" xfId="21480" hidden="1"/>
    <cellStyle name="Comma [0] 8647" xfId="50893" hidden="1"/>
    <cellStyle name="Comma [0] 8648" xfId="21485" hidden="1"/>
    <cellStyle name="Comma [0] 8648" xfId="50898" hidden="1"/>
    <cellStyle name="Comma [0] 8649" xfId="21497" hidden="1"/>
    <cellStyle name="Comma [0] 8649" xfId="50910" hidden="1"/>
    <cellStyle name="Comma [0] 865" xfId="3183" hidden="1"/>
    <cellStyle name="Comma [0] 865" xfId="32606" hidden="1"/>
    <cellStyle name="Comma [0] 8650" xfId="21499" hidden="1"/>
    <cellStyle name="Comma [0] 8650" xfId="50912" hidden="1"/>
    <cellStyle name="Comma [0] 8651" xfId="21470" hidden="1"/>
    <cellStyle name="Comma [0] 8651" xfId="50883" hidden="1"/>
    <cellStyle name="Comma [0] 8652" xfId="21459" hidden="1"/>
    <cellStyle name="Comma [0] 8652" xfId="50872" hidden="1"/>
    <cellStyle name="Comma [0] 8653" xfId="21510" hidden="1"/>
    <cellStyle name="Comma [0] 8653" xfId="50923" hidden="1"/>
    <cellStyle name="Comma [0] 8654" xfId="21519" hidden="1"/>
    <cellStyle name="Comma [0] 8654" xfId="50932" hidden="1"/>
    <cellStyle name="Comma [0] 8655" xfId="21530" hidden="1"/>
    <cellStyle name="Comma [0] 8655" xfId="50943" hidden="1"/>
    <cellStyle name="Comma [0] 8656" xfId="21536" hidden="1"/>
    <cellStyle name="Comma [0] 8656" xfId="50949" hidden="1"/>
    <cellStyle name="Comma [0] 8657" xfId="21518" hidden="1"/>
    <cellStyle name="Comma [0] 8657" xfId="50931" hidden="1"/>
    <cellStyle name="Comma [0] 8658" xfId="21528" hidden="1"/>
    <cellStyle name="Comma [0] 8658" xfId="50941" hidden="1"/>
    <cellStyle name="Comma [0] 8659" xfId="21548" hidden="1"/>
    <cellStyle name="Comma [0] 8659" xfId="50961" hidden="1"/>
    <cellStyle name="Comma [0] 866" xfId="3139" hidden="1"/>
    <cellStyle name="Comma [0] 866" xfId="32562" hidden="1"/>
    <cellStyle name="Comma [0] 8660" xfId="21550" hidden="1"/>
    <cellStyle name="Comma [0] 8660" xfId="50963" hidden="1"/>
    <cellStyle name="Comma [0] 8661" xfId="21501" hidden="1"/>
    <cellStyle name="Comma [0] 8661" xfId="50914" hidden="1"/>
    <cellStyle name="Comma [0] 8662" xfId="21462" hidden="1"/>
    <cellStyle name="Comma [0] 8662" xfId="50875" hidden="1"/>
    <cellStyle name="Comma [0] 8663" xfId="21504" hidden="1"/>
    <cellStyle name="Comma [0] 8663" xfId="50917" hidden="1"/>
    <cellStyle name="Comma [0] 8664" xfId="21467" hidden="1"/>
    <cellStyle name="Comma [0] 8664" xfId="50880" hidden="1"/>
    <cellStyle name="Comma [0] 8665" xfId="21469" hidden="1"/>
    <cellStyle name="Comma [0] 8665" xfId="50882" hidden="1"/>
    <cellStyle name="Comma [0] 8666" xfId="21555" hidden="1"/>
    <cellStyle name="Comma [0] 8666" xfId="50968" hidden="1"/>
    <cellStyle name="Comma [0] 8667" xfId="21458" hidden="1"/>
    <cellStyle name="Comma [0] 8667" xfId="50871" hidden="1"/>
    <cellStyle name="Comma [0] 8668" xfId="21466" hidden="1"/>
    <cellStyle name="Comma [0] 8668" xfId="50879" hidden="1"/>
    <cellStyle name="Comma [0] 8669" xfId="21567" hidden="1"/>
    <cellStyle name="Comma [0] 8669" xfId="50980" hidden="1"/>
    <cellStyle name="Comma [0] 867" xfId="3836" hidden="1"/>
    <cellStyle name="Comma [0] 867" xfId="33259" hidden="1"/>
    <cellStyle name="Comma [0] 8670" xfId="21569" hidden="1"/>
    <cellStyle name="Comma [0] 8670" xfId="50982" hidden="1"/>
    <cellStyle name="Comma [0] 8671" xfId="21558" hidden="1"/>
    <cellStyle name="Comma [0] 8671" xfId="50971" hidden="1"/>
    <cellStyle name="Comma [0] 8672" xfId="21566" hidden="1"/>
    <cellStyle name="Comma [0] 8672" xfId="50979" hidden="1"/>
    <cellStyle name="Comma [0] 8673" xfId="21464" hidden="1"/>
    <cellStyle name="Comma [0] 8673" xfId="50877" hidden="1"/>
    <cellStyle name="Comma [0] 8674" xfId="21552" hidden="1"/>
    <cellStyle name="Comma [0] 8674" xfId="50965" hidden="1"/>
    <cellStyle name="Comma [0] 8675" xfId="21585" hidden="1"/>
    <cellStyle name="Comma [0] 8675" xfId="50998" hidden="1"/>
    <cellStyle name="Comma [0] 8676" xfId="21593" hidden="1"/>
    <cellStyle name="Comma [0] 8676" xfId="51006" hidden="1"/>
    <cellStyle name="Comma [0] 8677" xfId="21502" hidden="1"/>
    <cellStyle name="Comma [0] 8677" xfId="50915" hidden="1"/>
    <cellStyle name="Comma [0] 8678" xfId="21581" hidden="1"/>
    <cellStyle name="Comma [0] 8678" xfId="50994" hidden="1"/>
    <cellStyle name="Comma [0] 8679" xfId="21602" hidden="1"/>
    <cellStyle name="Comma [0] 8679" xfId="51015" hidden="1"/>
    <cellStyle name="Comma [0] 868" xfId="3842" hidden="1"/>
    <cellStyle name="Comma [0] 868" xfId="33265" hidden="1"/>
    <cellStyle name="Comma [0] 8680" xfId="21604" hidden="1"/>
    <cellStyle name="Comma [0] 8680" xfId="51017" hidden="1"/>
    <cellStyle name="Comma [0] 8681" xfId="21563" hidden="1"/>
    <cellStyle name="Comma [0] 8681" xfId="50976" hidden="1"/>
    <cellStyle name="Comma [0] 8682" xfId="21508" hidden="1"/>
    <cellStyle name="Comma [0] 8682" xfId="50921" hidden="1"/>
    <cellStyle name="Comma [0] 8683" xfId="21561" hidden="1"/>
    <cellStyle name="Comma [0] 8683" xfId="50974" hidden="1"/>
    <cellStyle name="Comma [0] 8684" xfId="21545" hidden="1"/>
    <cellStyle name="Comma [0] 8684" xfId="50958" hidden="1"/>
    <cellStyle name="Comma [0] 8685" xfId="21541" hidden="1"/>
    <cellStyle name="Comma [0] 8685" xfId="50954" hidden="1"/>
    <cellStyle name="Comma [0] 8686" xfId="21612" hidden="1"/>
    <cellStyle name="Comma [0] 8686" xfId="51025" hidden="1"/>
    <cellStyle name="Comma [0] 8687" xfId="21478" hidden="1"/>
    <cellStyle name="Comma [0] 8687" xfId="50891" hidden="1"/>
    <cellStyle name="Comma [0] 8688" xfId="21471" hidden="1"/>
    <cellStyle name="Comma [0] 8688" xfId="50884" hidden="1"/>
    <cellStyle name="Comma [0] 8689" xfId="21620" hidden="1"/>
    <cellStyle name="Comma [0] 8689" xfId="51033" hidden="1"/>
    <cellStyle name="Comma [0] 869" xfId="3844" hidden="1"/>
    <cellStyle name="Comma [0] 869" xfId="33267" hidden="1"/>
    <cellStyle name="Comma [0] 8690" xfId="21622" hidden="1"/>
    <cellStyle name="Comma [0] 8690" xfId="51035" hidden="1"/>
    <cellStyle name="Comma [0] 8691" xfId="21571" hidden="1"/>
    <cellStyle name="Comma [0] 8691" xfId="50984" hidden="1"/>
    <cellStyle name="Comma [0] 8692" xfId="21547" hidden="1"/>
    <cellStyle name="Comma [0] 8692" xfId="50960" hidden="1"/>
    <cellStyle name="Comma [0] 8693" xfId="21582" hidden="1"/>
    <cellStyle name="Comma [0] 8693" xfId="50995" hidden="1"/>
    <cellStyle name="Comma [0] 8694" xfId="21514" hidden="1"/>
    <cellStyle name="Comma [0] 8694" xfId="50927" hidden="1"/>
    <cellStyle name="Comma [0] 8695" xfId="21584" hidden="1"/>
    <cellStyle name="Comma [0] 8695" xfId="50997" hidden="1"/>
    <cellStyle name="Comma [0] 8696" xfId="21629" hidden="1"/>
    <cellStyle name="Comma [0] 8696" xfId="51042" hidden="1"/>
    <cellStyle name="Comma [0] 8697" xfId="21572" hidden="1"/>
    <cellStyle name="Comma [0] 8697" xfId="50985" hidden="1"/>
    <cellStyle name="Comma [0] 8698" xfId="21529" hidden="1"/>
    <cellStyle name="Comma [0] 8698" xfId="50942" hidden="1"/>
    <cellStyle name="Comma [0] 8699" xfId="21635" hidden="1"/>
    <cellStyle name="Comma [0] 8699" xfId="51048" hidden="1"/>
    <cellStyle name="Comma [0] 87" xfId="2325" hidden="1"/>
    <cellStyle name="Comma [0] 87" xfId="31748" hidden="1"/>
    <cellStyle name="Comma [0] 870" xfId="3835" hidden="1"/>
    <cellStyle name="Comma [0] 870" xfId="33258" hidden="1"/>
    <cellStyle name="Comma [0] 8700" xfId="21637" hidden="1"/>
    <cellStyle name="Comma [0] 8700" xfId="51050" hidden="1"/>
    <cellStyle name="Comma [0] 8701" xfId="21590" hidden="1"/>
    <cellStyle name="Comma [0] 8701" xfId="51003" hidden="1"/>
    <cellStyle name="Comma [0] 8702" xfId="21596" hidden="1"/>
    <cellStyle name="Comma [0] 8702" xfId="51009" hidden="1"/>
    <cellStyle name="Comma [0] 8703" xfId="21477" hidden="1"/>
    <cellStyle name="Comma [0] 8703" xfId="50890" hidden="1"/>
    <cellStyle name="Comma [0] 8704" xfId="21546" hidden="1"/>
    <cellStyle name="Comma [0] 8704" xfId="50959" hidden="1"/>
    <cellStyle name="Comma [0] 8705" xfId="21554" hidden="1"/>
    <cellStyle name="Comma [0] 8705" xfId="50967" hidden="1"/>
    <cellStyle name="Comma [0] 8706" xfId="21643" hidden="1"/>
    <cellStyle name="Comma [0] 8706" xfId="51056" hidden="1"/>
    <cellStyle name="Comma [0] 8707" xfId="21557" hidden="1"/>
    <cellStyle name="Comma [0] 8707" xfId="50970" hidden="1"/>
    <cellStyle name="Comma [0] 8708" xfId="21517" hidden="1"/>
    <cellStyle name="Comma [0] 8708" xfId="50930" hidden="1"/>
    <cellStyle name="Comma [0] 8709" xfId="21648" hidden="1"/>
    <cellStyle name="Comma [0] 8709" xfId="51061" hidden="1"/>
    <cellStyle name="Comma [0] 871" xfId="3840" hidden="1"/>
    <cellStyle name="Comma [0] 871" xfId="33263" hidden="1"/>
    <cellStyle name="Comma [0] 8710" xfId="21650" hidden="1"/>
    <cellStyle name="Comma [0] 8710" xfId="51063" hidden="1"/>
    <cellStyle name="Comma [0] 8711" xfId="21609" hidden="1"/>
    <cellStyle name="Comma [0] 8711" xfId="51022" hidden="1"/>
    <cellStyle name="Comma [0] 8712" xfId="21615" hidden="1"/>
    <cellStyle name="Comma [0] 8712" xfId="51028" hidden="1"/>
    <cellStyle name="Comma [0] 8713" xfId="21516" hidden="1"/>
    <cellStyle name="Comma [0] 8713" xfId="50929" hidden="1"/>
    <cellStyle name="Comma [0] 8714" xfId="21597" hidden="1"/>
    <cellStyle name="Comma [0] 8714" xfId="51010" hidden="1"/>
    <cellStyle name="Comma [0] 8715" xfId="21576" hidden="1"/>
    <cellStyle name="Comma [0] 8715" xfId="50989" hidden="1"/>
    <cellStyle name="Comma [0] 8716" xfId="21654" hidden="1"/>
    <cellStyle name="Comma [0] 8716" xfId="51067" hidden="1"/>
    <cellStyle name="Comma [0] 8717" xfId="21595" hidden="1"/>
    <cellStyle name="Comma [0] 8717" xfId="51008" hidden="1"/>
    <cellStyle name="Comma [0] 8718" xfId="21533" hidden="1"/>
    <cellStyle name="Comma [0] 8718" xfId="50946" hidden="1"/>
    <cellStyle name="Comma [0] 8719" xfId="21661" hidden="1"/>
    <cellStyle name="Comma [0] 8719" xfId="51074" hidden="1"/>
    <cellStyle name="Comma [0] 872" xfId="3846" hidden="1"/>
    <cellStyle name="Comma [0] 872" xfId="33269" hidden="1"/>
    <cellStyle name="Comma [0] 8720" xfId="21663" hidden="1"/>
    <cellStyle name="Comma [0] 8720" xfId="51076" hidden="1"/>
    <cellStyle name="Comma [0] 8721" xfId="21627" hidden="1"/>
    <cellStyle name="Comma [0] 8721" xfId="51040" hidden="1"/>
    <cellStyle name="Comma [0] 8722" xfId="21632" hidden="1"/>
    <cellStyle name="Comma [0] 8722" xfId="51045" hidden="1"/>
    <cellStyle name="Comma [0] 8723" xfId="21461" hidden="1"/>
    <cellStyle name="Comma [0] 8723" xfId="50874" hidden="1"/>
    <cellStyle name="Comma [0] 8724" xfId="21616" hidden="1"/>
    <cellStyle name="Comma [0] 8724" xfId="51029" hidden="1"/>
    <cellStyle name="Comma [0] 8725" xfId="21521" hidden="1"/>
    <cellStyle name="Comma [0] 8725" xfId="50934" hidden="1"/>
    <cellStyle name="Comma [0] 8726" xfId="21667" hidden="1"/>
    <cellStyle name="Comma [0] 8726" xfId="51080" hidden="1"/>
    <cellStyle name="Comma [0] 8727" xfId="21614" hidden="1"/>
    <cellStyle name="Comma [0] 8727" xfId="51027" hidden="1"/>
    <cellStyle name="Comma [0] 8728" xfId="21553" hidden="1"/>
    <cellStyle name="Comma [0] 8728" xfId="50966" hidden="1"/>
    <cellStyle name="Comma [0] 8729" xfId="21671" hidden="1"/>
    <cellStyle name="Comma [0] 8729" xfId="51084" hidden="1"/>
    <cellStyle name="Comma [0] 873" xfId="3848" hidden="1"/>
    <cellStyle name="Comma [0] 873" xfId="33271" hidden="1"/>
    <cellStyle name="Comma [0] 8730" xfId="21673" hidden="1"/>
    <cellStyle name="Comma [0] 8730" xfId="51086" hidden="1"/>
    <cellStyle name="Comma [0] 8731" xfId="21641" hidden="1"/>
    <cellStyle name="Comma [0] 8731" xfId="51054" hidden="1"/>
    <cellStyle name="Comma [0] 8732" xfId="21645" hidden="1"/>
    <cellStyle name="Comma [0] 8732" xfId="51058" hidden="1"/>
    <cellStyle name="Comma [0] 8733" xfId="21535" hidden="1"/>
    <cellStyle name="Comma [0] 8733" xfId="50948" hidden="1"/>
    <cellStyle name="Comma [0] 8734" xfId="21633" hidden="1"/>
    <cellStyle name="Comma [0] 8734" xfId="51046" hidden="1"/>
    <cellStyle name="Comma [0] 8735" xfId="21525" hidden="1"/>
    <cellStyle name="Comma [0] 8735" xfId="50938" hidden="1"/>
    <cellStyle name="Comma [0] 8736" xfId="21677" hidden="1"/>
    <cellStyle name="Comma [0] 8736" xfId="51090" hidden="1"/>
    <cellStyle name="Comma [0] 8737" xfId="21631" hidden="1"/>
    <cellStyle name="Comma [0] 8737" xfId="51044" hidden="1"/>
    <cellStyle name="Comma [0] 8738" xfId="21600" hidden="1"/>
    <cellStyle name="Comma [0] 8738" xfId="51013" hidden="1"/>
    <cellStyle name="Comma [0] 8739" xfId="21681" hidden="1"/>
    <cellStyle name="Comma [0] 8739" xfId="51094" hidden="1"/>
    <cellStyle name="Comma [0] 874" xfId="3140" hidden="1"/>
    <cellStyle name="Comma [0] 874" xfId="32563" hidden="1"/>
    <cellStyle name="Comma [0] 8740" xfId="21683" hidden="1"/>
    <cellStyle name="Comma [0] 8740" xfId="51096" hidden="1"/>
    <cellStyle name="Comma [0] 8741" xfId="21669" hidden="1"/>
    <cellStyle name="Comma [0] 8741" xfId="51082" hidden="1"/>
    <cellStyle name="Comma [0] 8742" xfId="21656" hidden="1"/>
    <cellStyle name="Comma [0] 8742" xfId="51069" hidden="1"/>
    <cellStyle name="Comma [0] 8743" xfId="21680" hidden="1"/>
    <cellStyle name="Comma [0] 8743" xfId="51093" hidden="1"/>
    <cellStyle name="Comma [0] 8744" xfId="21646" hidden="1"/>
    <cellStyle name="Comma [0] 8744" xfId="51059" hidden="1"/>
    <cellStyle name="Comma [0] 8745" xfId="21618" hidden="1"/>
    <cellStyle name="Comma [0] 8745" xfId="51031" hidden="1"/>
    <cellStyle name="Comma [0] 8746" xfId="21685" hidden="1"/>
    <cellStyle name="Comma [0] 8746" xfId="51098" hidden="1"/>
    <cellStyle name="Comma [0] 8747" xfId="21642" hidden="1"/>
    <cellStyle name="Comma [0] 8747" xfId="51055" hidden="1"/>
    <cellStyle name="Comma [0] 8748" xfId="21676" hidden="1"/>
    <cellStyle name="Comma [0] 8748" xfId="51089" hidden="1"/>
    <cellStyle name="Comma [0] 8749" xfId="21689" hidden="1"/>
    <cellStyle name="Comma [0] 8749" xfId="51102" hidden="1"/>
    <cellStyle name="Comma [0] 875" xfId="3118" hidden="1"/>
    <cellStyle name="Comma [0] 875" xfId="32541" hidden="1"/>
    <cellStyle name="Comma [0] 8750" xfId="21691" hidden="1"/>
    <cellStyle name="Comma [0] 8750" xfId="51104" hidden="1"/>
    <cellStyle name="Comma [0] 8751" xfId="21559" hidden="1"/>
    <cellStyle name="Comma [0] 8751" xfId="50972" hidden="1"/>
    <cellStyle name="Comma [0] 8752" xfId="21679" hidden="1"/>
    <cellStyle name="Comma [0] 8752" xfId="51092" hidden="1"/>
    <cellStyle name="Comma [0] 8753" xfId="21619" hidden="1"/>
    <cellStyle name="Comma [0] 8753" xfId="51032" hidden="1"/>
    <cellStyle name="Comma [0] 8754" xfId="21653" hidden="1"/>
    <cellStyle name="Comma [0] 8754" xfId="51066" hidden="1"/>
    <cellStyle name="Comma [0] 8755" xfId="21666" hidden="1"/>
    <cellStyle name="Comma [0] 8755" xfId="51079" hidden="1"/>
    <cellStyle name="Comma [0] 8756" xfId="21694" hidden="1"/>
    <cellStyle name="Comma [0] 8756" xfId="51107" hidden="1"/>
    <cellStyle name="Comma [0] 8757" xfId="21657" hidden="1"/>
    <cellStyle name="Comma [0] 8757" xfId="51070" hidden="1"/>
    <cellStyle name="Comma [0] 8758" xfId="21617" hidden="1"/>
    <cellStyle name="Comma [0] 8758" xfId="51030" hidden="1"/>
    <cellStyle name="Comma [0] 8759" xfId="21697" hidden="1"/>
    <cellStyle name="Comma [0] 8759" xfId="51110" hidden="1"/>
    <cellStyle name="Comma [0] 876" xfId="3859" hidden="1"/>
    <cellStyle name="Comma [0] 876" xfId="33282" hidden="1"/>
    <cellStyle name="Comma [0] 8760" xfId="21699" hidden="1"/>
    <cellStyle name="Comma [0] 8760" xfId="51112" hidden="1"/>
    <cellStyle name="Comma [0] 8761" xfId="21418" hidden="1"/>
    <cellStyle name="Comma [0] 8761" xfId="50831" hidden="1"/>
    <cellStyle name="Comma [0] 8762" xfId="21400" hidden="1"/>
    <cellStyle name="Comma [0] 8762" xfId="50813" hidden="1"/>
    <cellStyle name="Comma [0] 8763" xfId="21703" hidden="1"/>
    <cellStyle name="Comma [0] 8763" xfId="51116" hidden="1"/>
    <cellStyle name="Comma [0] 8764" xfId="21710" hidden="1"/>
    <cellStyle name="Comma [0] 8764" xfId="51123" hidden="1"/>
    <cellStyle name="Comma [0] 8765" xfId="21712" hidden="1"/>
    <cellStyle name="Comma [0] 8765" xfId="51125" hidden="1"/>
    <cellStyle name="Comma [0] 8766" xfId="21702" hidden="1"/>
    <cellStyle name="Comma [0] 8766" xfId="51115" hidden="1"/>
    <cellStyle name="Comma [0] 8767" xfId="21708" hidden="1"/>
    <cellStyle name="Comma [0] 8767" xfId="51121" hidden="1"/>
    <cellStyle name="Comma [0] 8768" xfId="21715" hidden="1"/>
    <cellStyle name="Comma [0] 8768" xfId="51128" hidden="1"/>
    <cellStyle name="Comma [0] 8769" xfId="21717" hidden="1"/>
    <cellStyle name="Comma [0] 8769" xfId="51130" hidden="1"/>
    <cellStyle name="Comma [0] 877" xfId="3868" hidden="1"/>
    <cellStyle name="Comma [0] 877" xfId="33291" hidden="1"/>
    <cellStyle name="Comma [0] 8770" xfId="21492" hidden="1"/>
    <cellStyle name="Comma [0] 8770" xfId="50905" hidden="1"/>
    <cellStyle name="Comma [0] 8771" xfId="21448" hidden="1"/>
    <cellStyle name="Comma [0] 8771" xfId="50861" hidden="1"/>
    <cellStyle name="Comma [0] 8772" xfId="21728" hidden="1"/>
    <cellStyle name="Comma [0] 8772" xfId="51141" hidden="1"/>
    <cellStyle name="Comma [0] 8773" xfId="21737" hidden="1"/>
    <cellStyle name="Comma [0] 8773" xfId="51150" hidden="1"/>
    <cellStyle name="Comma [0] 8774" xfId="21748" hidden="1"/>
    <cellStyle name="Comma [0] 8774" xfId="51161" hidden="1"/>
    <cellStyle name="Comma [0] 8775" xfId="21754" hidden="1"/>
    <cellStyle name="Comma [0] 8775" xfId="51167" hidden="1"/>
    <cellStyle name="Comma [0] 8776" xfId="21736" hidden="1"/>
    <cellStyle name="Comma [0] 8776" xfId="51149" hidden="1"/>
    <cellStyle name="Comma [0] 8777" xfId="21746" hidden="1"/>
    <cellStyle name="Comma [0] 8777" xfId="51159" hidden="1"/>
    <cellStyle name="Comma [0] 8778" xfId="21766" hidden="1"/>
    <cellStyle name="Comma [0] 8778" xfId="51179" hidden="1"/>
    <cellStyle name="Comma [0] 8779" xfId="21768" hidden="1"/>
    <cellStyle name="Comma [0] 8779" xfId="51181" hidden="1"/>
    <cellStyle name="Comma [0] 878" xfId="3879" hidden="1"/>
    <cellStyle name="Comma [0] 878" xfId="33302" hidden="1"/>
    <cellStyle name="Comma [0] 8780" xfId="21719" hidden="1"/>
    <cellStyle name="Comma [0] 8780" xfId="51132" hidden="1"/>
    <cellStyle name="Comma [0] 8781" xfId="21413" hidden="1"/>
    <cellStyle name="Comma [0] 8781" xfId="50826" hidden="1"/>
    <cellStyle name="Comma [0] 8782" xfId="21722" hidden="1"/>
    <cellStyle name="Comma [0] 8782" xfId="51135" hidden="1"/>
    <cellStyle name="Comma [0] 8783" xfId="21447" hidden="1"/>
    <cellStyle name="Comma [0] 8783" xfId="50860" hidden="1"/>
    <cellStyle name="Comma [0] 8784" xfId="21446" hidden="1"/>
    <cellStyle name="Comma [0] 8784" xfId="50859" hidden="1"/>
    <cellStyle name="Comma [0] 8785" xfId="21773" hidden="1"/>
    <cellStyle name="Comma [0] 8785" xfId="51186" hidden="1"/>
    <cellStyle name="Comma [0] 8786" xfId="21415" hidden="1"/>
    <cellStyle name="Comma [0] 8786" xfId="50828" hidden="1"/>
    <cellStyle name="Comma [0] 8787" xfId="21449" hidden="1"/>
    <cellStyle name="Comma [0] 8787" xfId="50862" hidden="1"/>
    <cellStyle name="Comma [0] 8788" xfId="21785" hidden="1"/>
    <cellStyle name="Comma [0] 8788" xfId="51198" hidden="1"/>
    <cellStyle name="Comma [0] 8789" xfId="21787" hidden="1"/>
    <cellStyle name="Comma [0] 8789" xfId="51200" hidden="1"/>
    <cellStyle name="Comma [0] 879" xfId="3885" hidden="1"/>
    <cellStyle name="Comma [0] 879" xfId="33308" hidden="1"/>
    <cellStyle name="Comma [0] 8790" xfId="21776" hidden="1"/>
    <cellStyle name="Comma [0] 8790" xfId="51189" hidden="1"/>
    <cellStyle name="Comma [0] 8791" xfId="21784" hidden="1"/>
    <cellStyle name="Comma [0] 8791" xfId="51197" hidden="1"/>
    <cellStyle name="Comma [0] 8792" xfId="21411" hidden="1"/>
    <cellStyle name="Comma [0] 8792" xfId="50824" hidden="1"/>
    <cellStyle name="Comma [0] 8793" xfId="21770" hidden="1"/>
    <cellStyle name="Comma [0] 8793" xfId="51183" hidden="1"/>
    <cellStyle name="Comma [0] 8794" xfId="21803" hidden="1"/>
    <cellStyle name="Comma [0] 8794" xfId="51216" hidden="1"/>
    <cellStyle name="Comma [0] 8795" xfId="21811" hidden="1"/>
    <cellStyle name="Comma [0] 8795" xfId="51224" hidden="1"/>
    <cellStyle name="Comma [0] 8796" xfId="21720" hidden="1"/>
    <cellStyle name="Comma [0] 8796" xfId="51133" hidden="1"/>
    <cellStyle name="Comma [0] 8797" xfId="21799" hidden="1"/>
    <cellStyle name="Comma [0] 8797" xfId="51212" hidden="1"/>
    <cellStyle name="Comma [0] 8798" xfId="21820" hidden="1"/>
    <cellStyle name="Comma [0] 8798" xfId="51233" hidden="1"/>
    <cellStyle name="Comma [0] 8799" xfId="21822" hidden="1"/>
    <cellStyle name="Comma [0] 8799" xfId="51235" hidden="1"/>
    <cellStyle name="Comma [0] 88" xfId="2282" hidden="1"/>
    <cellStyle name="Comma [0] 88" xfId="31705" hidden="1"/>
    <cellStyle name="Comma [0] 880" xfId="3867" hidden="1"/>
    <cellStyle name="Comma [0] 880" xfId="33290" hidden="1"/>
    <cellStyle name="Comma [0] 8800" xfId="21781" hidden="1"/>
    <cellStyle name="Comma [0] 8800" xfId="51194" hidden="1"/>
    <cellStyle name="Comma [0] 8801" xfId="21726" hidden="1"/>
    <cellStyle name="Comma [0] 8801" xfId="51139" hidden="1"/>
    <cellStyle name="Comma [0] 8802" xfId="21779" hidden="1"/>
    <cellStyle name="Comma [0] 8802" xfId="51192" hidden="1"/>
    <cellStyle name="Comma [0] 8803" xfId="21763" hidden="1"/>
    <cellStyle name="Comma [0] 8803" xfId="51176" hidden="1"/>
    <cellStyle name="Comma [0] 8804" xfId="21759" hidden="1"/>
    <cellStyle name="Comma [0] 8804" xfId="51172" hidden="1"/>
    <cellStyle name="Comma [0] 8805" xfId="21830" hidden="1"/>
    <cellStyle name="Comma [0] 8805" xfId="51243" hidden="1"/>
    <cellStyle name="Comma [0] 8806" xfId="21403" hidden="1"/>
    <cellStyle name="Comma [0] 8806" xfId="50816" hidden="1"/>
    <cellStyle name="Comma [0] 8807" xfId="21491" hidden="1"/>
    <cellStyle name="Comma [0] 8807" xfId="50904" hidden="1"/>
    <cellStyle name="Comma [0] 8808" xfId="21838" hidden="1"/>
    <cellStyle name="Comma [0] 8808" xfId="51251" hidden="1"/>
    <cellStyle name="Comma [0] 8809" xfId="21840" hidden="1"/>
    <cellStyle name="Comma [0] 8809" xfId="51253" hidden="1"/>
    <cellStyle name="Comma [0] 881" xfId="3877" hidden="1"/>
    <cellStyle name="Comma [0] 881" xfId="33300" hidden="1"/>
    <cellStyle name="Comma [0] 8810" xfId="21789" hidden="1"/>
    <cellStyle name="Comma [0] 8810" xfId="51202" hidden="1"/>
    <cellStyle name="Comma [0] 8811" xfId="21765" hidden="1"/>
    <cellStyle name="Comma [0] 8811" xfId="51178" hidden="1"/>
    <cellStyle name="Comma [0] 8812" xfId="21800" hidden="1"/>
    <cellStyle name="Comma [0] 8812" xfId="51213" hidden="1"/>
    <cellStyle name="Comma [0] 8813" xfId="21732" hidden="1"/>
    <cellStyle name="Comma [0] 8813" xfId="51145" hidden="1"/>
    <cellStyle name="Comma [0] 8814" xfId="21802" hidden="1"/>
    <cellStyle name="Comma [0] 8814" xfId="51215" hidden="1"/>
    <cellStyle name="Comma [0] 8815" xfId="21847" hidden="1"/>
    <cellStyle name="Comma [0] 8815" xfId="51260" hidden="1"/>
    <cellStyle name="Comma [0] 8816" xfId="21790" hidden="1"/>
    <cellStyle name="Comma [0] 8816" xfId="51203" hidden="1"/>
    <cellStyle name="Comma [0] 8817" xfId="21747" hidden="1"/>
    <cellStyle name="Comma [0] 8817" xfId="51160" hidden="1"/>
    <cellStyle name="Comma [0] 8818" xfId="21853" hidden="1"/>
    <cellStyle name="Comma [0] 8818" xfId="51266" hidden="1"/>
    <cellStyle name="Comma [0] 8819" xfId="21855" hidden="1"/>
    <cellStyle name="Comma [0] 8819" xfId="51268" hidden="1"/>
    <cellStyle name="Comma [0] 882" xfId="3897" hidden="1"/>
    <cellStyle name="Comma [0] 882" xfId="33320" hidden="1"/>
    <cellStyle name="Comma [0] 8820" xfId="21808" hidden="1"/>
    <cellStyle name="Comma [0] 8820" xfId="51221" hidden="1"/>
    <cellStyle name="Comma [0] 8821" xfId="21814" hidden="1"/>
    <cellStyle name="Comma [0] 8821" xfId="51227" hidden="1"/>
    <cellStyle name="Comma [0] 8822" xfId="21440" hidden="1"/>
    <cellStyle name="Comma [0] 8822" xfId="50853" hidden="1"/>
    <cellStyle name="Comma [0] 8823" xfId="21764" hidden="1"/>
    <cellStyle name="Comma [0] 8823" xfId="51177" hidden="1"/>
    <cellStyle name="Comma [0] 8824" xfId="21772" hidden="1"/>
    <cellStyle name="Comma [0] 8824" xfId="51185" hidden="1"/>
    <cellStyle name="Comma [0] 8825" xfId="21861" hidden="1"/>
    <cellStyle name="Comma [0] 8825" xfId="51274" hidden="1"/>
    <cellStyle name="Comma [0] 8826" xfId="21775" hidden="1"/>
    <cellStyle name="Comma [0] 8826" xfId="51188" hidden="1"/>
    <cellStyle name="Comma [0] 8827" xfId="21735" hidden="1"/>
    <cellStyle name="Comma [0] 8827" xfId="51148" hidden="1"/>
    <cellStyle name="Comma [0] 8828" xfId="21866" hidden="1"/>
    <cellStyle name="Comma [0] 8828" xfId="51279" hidden="1"/>
    <cellStyle name="Comma [0] 8829" xfId="21868" hidden="1"/>
    <cellStyle name="Comma [0] 8829" xfId="51281" hidden="1"/>
    <cellStyle name="Comma [0] 883" xfId="3899" hidden="1"/>
    <cellStyle name="Comma [0] 883" xfId="33322" hidden="1"/>
    <cellStyle name="Comma [0] 8830" xfId="21827" hidden="1"/>
    <cellStyle name="Comma [0] 8830" xfId="51240" hidden="1"/>
    <cellStyle name="Comma [0] 8831" xfId="21833" hidden="1"/>
    <cellStyle name="Comma [0] 8831" xfId="51246" hidden="1"/>
    <cellStyle name="Comma [0] 8832" xfId="21734" hidden="1"/>
    <cellStyle name="Comma [0] 8832" xfId="51147" hidden="1"/>
    <cellStyle name="Comma [0] 8833" xfId="21815" hidden="1"/>
    <cellStyle name="Comma [0] 8833" xfId="51228" hidden="1"/>
    <cellStyle name="Comma [0] 8834" xfId="21794" hidden="1"/>
    <cellStyle name="Comma [0] 8834" xfId="51207" hidden="1"/>
    <cellStyle name="Comma [0] 8835" xfId="21872" hidden="1"/>
    <cellStyle name="Comma [0] 8835" xfId="51285" hidden="1"/>
    <cellStyle name="Comma [0] 8836" xfId="21813" hidden="1"/>
    <cellStyle name="Comma [0] 8836" xfId="51226" hidden="1"/>
    <cellStyle name="Comma [0] 8837" xfId="21751" hidden="1"/>
    <cellStyle name="Comma [0] 8837" xfId="51164" hidden="1"/>
    <cellStyle name="Comma [0] 8838" xfId="21879" hidden="1"/>
    <cellStyle name="Comma [0] 8838" xfId="51292" hidden="1"/>
    <cellStyle name="Comma [0] 8839" xfId="21881" hidden="1"/>
    <cellStyle name="Comma [0] 8839" xfId="51294" hidden="1"/>
    <cellStyle name="Comma [0] 884" xfId="3850" hidden="1"/>
    <cellStyle name="Comma [0] 884" xfId="33273" hidden="1"/>
    <cellStyle name="Comma [0] 8840" xfId="21845" hidden="1"/>
    <cellStyle name="Comma [0] 8840" xfId="51258" hidden="1"/>
    <cellStyle name="Comma [0] 8841" xfId="21850" hidden="1"/>
    <cellStyle name="Comma [0] 8841" xfId="51263" hidden="1"/>
    <cellStyle name="Comma [0] 8842" xfId="21414" hidden="1"/>
    <cellStyle name="Comma [0] 8842" xfId="50827" hidden="1"/>
    <cellStyle name="Comma [0] 8843" xfId="21834" hidden="1"/>
    <cellStyle name="Comma [0] 8843" xfId="51247" hidden="1"/>
    <cellStyle name="Comma [0] 8844" xfId="21739" hidden="1"/>
    <cellStyle name="Comma [0] 8844" xfId="51152" hidden="1"/>
    <cellStyle name="Comma [0] 8845" xfId="21885" hidden="1"/>
    <cellStyle name="Comma [0] 8845" xfId="51298" hidden="1"/>
    <cellStyle name="Comma [0] 8846" xfId="21832" hidden="1"/>
    <cellStyle name="Comma [0] 8846" xfId="51245" hidden="1"/>
    <cellStyle name="Comma [0] 8847" xfId="21771" hidden="1"/>
    <cellStyle name="Comma [0] 8847" xfId="51184" hidden="1"/>
    <cellStyle name="Comma [0] 8848" xfId="21889" hidden="1"/>
    <cellStyle name="Comma [0] 8848" xfId="51302" hidden="1"/>
    <cellStyle name="Comma [0] 8849" xfId="21891" hidden="1"/>
    <cellStyle name="Comma [0] 8849" xfId="51304" hidden="1"/>
    <cellStyle name="Comma [0] 885" xfId="3106" hidden="1"/>
    <cellStyle name="Comma [0] 885" xfId="32529" hidden="1"/>
    <cellStyle name="Comma [0] 8850" xfId="21859" hidden="1"/>
    <cellStyle name="Comma [0] 8850" xfId="51272" hidden="1"/>
    <cellStyle name="Comma [0] 8851" xfId="21863" hidden="1"/>
    <cellStyle name="Comma [0] 8851" xfId="51276" hidden="1"/>
    <cellStyle name="Comma [0] 8852" xfId="21753" hidden="1"/>
    <cellStyle name="Comma [0] 8852" xfId="51166" hidden="1"/>
    <cellStyle name="Comma [0] 8853" xfId="21851" hidden="1"/>
    <cellStyle name="Comma [0] 8853" xfId="51264" hidden="1"/>
    <cellStyle name="Comma [0] 8854" xfId="21743" hidden="1"/>
    <cellStyle name="Comma [0] 8854" xfId="51156" hidden="1"/>
    <cellStyle name="Comma [0] 8855" xfId="21895" hidden="1"/>
    <cellStyle name="Comma [0] 8855" xfId="51308" hidden="1"/>
    <cellStyle name="Comma [0] 8856" xfId="21849" hidden="1"/>
    <cellStyle name="Comma [0] 8856" xfId="51262" hidden="1"/>
    <cellStyle name="Comma [0] 8857" xfId="21818" hidden="1"/>
    <cellStyle name="Comma [0] 8857" xfId="51231" hidden="1"/>
    <cellStyle name="Comma [0] 8858" xfId="21899" hidden="1"/>
    <cellStyle name="Comma [0] 8858" xfId="51312" hidden="1"/>
    <cellStyle name="Comma [0] 8859" xfId="21901" hidden="1"/>
    <cellStyle name="Comma [0] 8859" xfId="51314" hidden="1"/>
    <cellStyle name="Comma [0] 886" xfId="3853" hidden="1"/>
    <cellStyle name="Comma [0] 886" xfId="33276" hidden="1"/>
    <cellStyle name="Comma [0] 8860" xfId="21887" hidden="1"/>
    <cellStyle name="Comma [0] 8860" xfId="51300" hidden="1"/>
    <cellStyle name="Comma [0] 8861" xfId="21874" hidden="1"/>
    <cellStyle name="Comma [0] 8861" xfId="51287" hidden="1"/>
    <cellStyle name="Comma [0] 8862" xfId="21898" hidden="1"/>
    <cellStyle name="Comma [0] 8862" xfId="51311" hidden="1"/>
    <cellStyle name="Comma [0] 8863" xfId="21864" hidden="1"/>
    <cellStyle name="Comma [0] 8863" xfId="51277" hidden="1"/>
    <cellStyle name="Comma [0] 8864" xfId="21836" hidden="1"/>
    <cellStyle name="Comma [0] 8864" xfId="51249" hidden="1"/>
    <cellStyle name="Comma [0] 8865" xfId="21903" hidden="1"/>
    <cellStyle name="Comma [0] 8865" xfId="51316" hidden="1"/>
    <cellStyle name="Comma [0] 8866" xfId="21860" hidden="1"/>
    <cellStyle name="Comma [0] 8866" xfId="51273" hidden="1"/>
    <cellStyle name="Comma [0] 8867" xfId="21894" hidden="1"/>
    <cellStyle name="Comma [0] 8867" xfId="51307" hidden="1"/>
    <cellStyle name="Comma [0] 8868" xfId="21907" hidden="1"/>
    <cellStyle name="Comma [0] 8868" xfId="51320" hidden="1"/>
    <cellStyle name="Comma [0] 8869" xfId="21909" hidden="1"/>
    <cellStyle name="Comma [0] 8869" xfId="51322" hidden="1"/>
    <cellStyle name="Comma [0] 887" xfId="3117" hidden="1"/>
    <cellStyle name="Comma [0] 887" xfId="32540" hidden="1"/>
    <cellStyle name="Comma [0] 8870" xfId="21777" hidden="1"/>
    <cellStyle name="Comma [0] 8870" xfId="51190" hidden="1"/>
    <cellStyle name="Comma [0] 8871" xfId="21897" hidden="1"/>
    <cellStyle name="Comma [0] 8871" xfId="51310" hidden="1"/>
    <cellStyle name="Comma [0] 8872" xfId="21837" hidden="1"/>
    <cellStyle name="Comma [0] 8872" xfId="51250" hidden="1"/>
    <cellStyle name="Comma [0] 8873" xfId="21871" hidden="1"/>
    <cellStyle name="Comma [0] 8873" xfId="51284" hidden="1"/>
    <cellStyle name="Comma [0] 8874" xfId="21884" hidden="1"/>
    <cellStyle name="Comma [0] 8874" xfId="51297" hidden="1"/>
    <cellStyle name="Comma [0] 8875" xfId="21912" hidden="1"/>
    <cellStyle name="Comma [0] 8875" xfId="51325" hidden="1"/>
    <cellStyle name="Comma [0] 8876" xfId="21875" hidden="1"/>
    <cellStyle name="Comma [0] 8876" xfId="51288" hidden="1"/>
    <cellStyle name="Comma [0] 8877" xfId="21835" hidden="1"/>
    <cellStyle name="Comma [0] 8877" xfId="51248" hidden="1"/>
    <cellStyle name="Comma [0] 8878" xfId="21914" hidden="1"/>
    <cellStyle name="Comma [0] 8878" xfId="51327" hidden="1"/>
    <cellStyle name="Comma [0] 8879" xfId="21916" hidden="1"/>
    <cellStyle name="Comma [0] 8879" xfId="51329" hidden="1"/>
    <cellStyle name="Comma [0] 888" xfId="3116" hidden="1"/>
    <cellStyle name="Comma [0] 888" xfId="32539" hidden="1"/>
    <cellStyle name="Comma [0] 8880" xfId="21428" hidden="1"/>
    <cellStyle name="Comma [0] 8880" xfId="50841" hidden="1"/>
    <cellStyle name="Comma [0] 8881" xfId="21425" hidden="1"/>
    <cellStyle name="Comma [0] 8881" xfId="50838" hidden="1"/>
    <cellStyle name="Comma [0] 8882" xfId="21922" hidden="1"/>
    <cellStyle name="Comma [0] 8882" xfId="51335" hidden="1"/>
    <cellStyle name="Comma [0] 8883" xfId="21928" hidden="1"/>
    <cellStyle name="Comma [0] 8883" xfId="51341" hidden="1"/>
    <cellStyle name="Comma [0] 8884" xfId="21930" hidden="1"/>
    <cellStyle name="Comma [0] 8884" xfId="51343" hidden="1"/>
    <cellStyle name="Comma [0] 8885" xfId="21921" hidden="1"/>
    <cellStyle name="Comma [0] 8885" xfId="51334" hidden="1"/>
    <cellStyle name="Comma [0] 8886" xfId="21926" hidden="1"/>
    <cellStyle name="Comma [0] 8886" xfId="51339" hidden="1"/>
    <cellStyle name="Comma [0] 8887" xfId="21932" hidden="1"/>
    <cellStyle name="Comma [0] 8887" xfId="51345" hidden="1"/>
    <cellStyle name="Comma [0] 8888" xfId="21934" hidden="1"/>
    <cellStyle name="Comma [0] 8888" xfId="51347" hidden="1"/>
    <cellStyle name="Comma [0] 8889" xfId="21451" hidden="1"/>
    <cellStyle name="Comma [0] 8889" xfId="50864" hidden="1"/>
    <cellStyle name="Comma [0] 889" xfId="3904" hidden="1"/>
    <cellStyle name="Comma [0] 889" xfId="33327" hidden="1"/>
    <cellStyle name="Comma [0] 8890" xfId="21453" hidden="1"/>
    <cellStyle name="Comma [0] 8890" xfId="50866" hidden="1"/>
    <cellStyle name="Comma [0] 8891" xfId="21945" hidden="1"/>
    <cellStyle name="Comma [0] 8891" xfId="51358" hidden="1"/>
    <cellStyle name="Comma [0] 8892" xfId="21954" hidden="1"/>
    <cellStyle name="Comma [0] 8892" xfId="51367" hidden="1"/>
    <cellStyle name="Comma [0] 8893" xfId="21965" hidden="1"/>
    <cellStyle name="Comma [0] 8893" xfId="51378" hidden="1"/>
    <cellStyle name="Comma [0] 8894" xfId="21971" hidden="1"/>
    <cellStyle name="Comma [0] 8894" xfId="51384" hidden="1"/>
    <cellStyle name="Comma [0] 8895" xfId="21953" hidden="1"/>
    <cellStyle name="Comma [0] 8895" xfId="51366" hidden="1"/>
    <cellStyle name="Comma [0] 8896" xfId="21963" hidden="1"/>
    <cellStyle name="Comma [0] 8896" xfId="51376" hidden="1"/>
    <cellStyle name="Comma [0] 8897" xfId="21983" hidden="1"/>
    <cellStyle name="Comma [0] 8897" xfId="51396" hidden="1"/>
    <cellStyle name="Comma [0] 8898" xfId="21985" hidden="1"/>
    <cellStyle name="Comma [0] 8898" xfId="51398" hidden="1"/>
    <cellStyle name="Comma [0] 8899" xfId="21936" hidden="1"/>
    <cellStyle name="Comma [0] 8899" xfId="51349" hidden="1"/>
    <cellStyle name="Comma [0] 89" xfId="2388" hidden="1"/>
    <cellStyle name="Comma [0] 89" xfId="31811" hidden="1"/>
    <cellStyle name="Comma [0] 890" xfId="3192" hidden="1"/>
    <cellStyle name="Comma [0] 890" xfId="32615" hidden="1"/>
    <cellStyle name="Comma [0] 8900" xfId="21433" hidden="1"/>
    <cellStyle name="Comma [0] 8900" xfId="50846" hidden="1"/>
    <cellStyle name="Comma [0] 8901" xfId="21939" hidden="1"/>
    <cellStyle name="Comma [0] 8901" xfId="51352" hidden="1"/>
    <cellStyle name="Comma [0] 8902" xfId="21438" hidden="1"/>
    <cellStyle name="Comma [0] 8902" xfId="50851" hidden="1"/>
    <cellStyle name="Comma [0] 8903" xfId="21422" hidden="1"/>
    <cellStyle name="Comma [0] 8903" xfId="50835" hidden="1"/>
    <cellStyle name="Comma [0] 8904" xfId="21990" hidden="1"/>
    <cellStyle name="Comma [0] 8904" xfId="51403" hidden="1"/>
    <cellStyle name="Comma [0] 8905" xfId="21431" hidden="1"/>
    <cellStyle name="Comma [0] 8905" xfId="50844" hidden="1"/>
    <cellStyle name="Comma [0] 8906" xfId="21452" hidden="1"/>
    <cellStyle name="Comma [0] 8906" xfId="50865" hidden="1"/>
    <cellStyle name="Comma [0] 8907" xfId="22002" hidden="1"/>
    <cellStyle name="Comma [0] 8907" xfId="51415" hidden="1"/>
    <cellStyle name="Comma [0] 8908" xfId="22004" hidden="1"/>
    <cellStyle name="Comma [0] 8908" xfId="51417" hidden="1"/>
    <cellStyle name="Comma [0] 8909" xfId="21993" hidden="1"/>
    <cellStyle name="Comma [0] 8909" xfId="51406" hidden="1"/>
    <cellStyle name="Comma [0] 891" xfId="3393" hidden="1"/>
    <cellStyle name="Comma [0] 891" xfId="32816" hidden="1"/>
    <cellStyle name="Comma [0] 8910" xfId="22001" hidden="1"/>
    <cellStyle name="Comma [0] 8910" xfId="51414" hidden="1"/>
    <cellStyle name="Comma [0] 8911" xfId="21435" hidden="1"/>
    <cellStyle name="Comma [0] 8911" xfId="50848" hidden="1"/>
    <cellStyle name="Comma [0] 8912" xfId="21987" hidden="1"/>
    <cellStyle name="Comma [0] 8912" xfId="51400" hidden="1"/>
    <cellStyle name="Comma [0] 8913" xfId="22020" hidden="1"/>
    <cellStyle name="Comma [0] 8913" xfId="51433" hidden="1"/>
    <cellStyle name="Comma [0] 8914" xfId="22028" hidden="1"/>
    <cellStyle name="Comma [0] 8914" xfId="51441" hidden="1"/>
    <cellStyle name="Comma [0] 8915" xfId="21937" hidden="1"/>
    <cellStyle name="Comma [0] 8915" xfId="51350" hidden="1"/>
    <cellStyle name="Comma [0] 8916" xfId="22016" hidden="1"/>
    <cellStyle name="Comma [0] 8916" xfId="51429" hidden="1"/>
    <cellStyle name="Comma [0] 8917" xfId="22037" hidden="1"/>
    <cellStyle name="Comma [0] 8917" xfId="51450" hidden="1"/>
    <cellStyle name="Comma [0] 8918" xfId="22039" hidden="1"/>
    <cellStyle name="Comma [0] 8918" xfId="51452" hidden="1"/>
    <cellStyle name="Comma [0] 8919" xfId="21998" hidden="1"/>
    <cellStyle name="Comma [0] 8919" xfId="51411" hidden="1"/>
    <cellStyle name="Comma [0] 892" xfId="3916" hidden="1"/>
    <cellStyle name="Comma [0] 892" xfId="33339" hidden="1"/>
    <cellStyle name="Comma [0] 8920" xfId="21943" hidden="1"/>
    <cellStyle name="Comma [0] 8920" xfId="51356" hidden="1"/>
    <cellStyle name="Comma [0] 8921" xfId="21996" hidden="1"/>
    <cellStyle name="Comma [0] 8921" xfId="51409" hidden="1"/>
    <cellStyle name="Comma [0] 8922" xfId="21980" hidden="1"/>
    <cellStyle name="Comma [0] 8922" xfId="51393" hidden="1"/>
    <cellStyle name="Comma [0] 8923" xfId="21976" hidden="1"/>
    <cellStyle name="Comma [0] 8923" xfId="51389" hidden="1"/>
    <cellStyle name="Comma [0] 8924" xfId="22047" hidden="1"/>
    <cellStyle name="Comma [0] 8924" xfId="51460" hidden="1"/>
    <cellStyle name="Comma [0] 8925" xfId="21919" hidden="1"/>
    <cellStyle name="Comma [0] 8925" xfId="51332" hidden="1"/>
    <cellStyle name="Comma [0] 8926" xfId="21401" hidden="1"/>
    <cellStyle name="Comma [0] 8926" xfId="50814" hidden="1"/>
    <cellStyle name="Comma [0] 8927" xfId="22055" hidden="1"/>
    <cellStyle name="Comma [0] 8927" xfId="51468" hidden="1"/>
    <cellStyle name="Comma [0] 8928" xfId="22057" hidden="1"/>
    <cellStyle name="Comma [0] 8928" xfId="51470" hidden="1"/>
    <cellStyle name="Comma [0] 8929" xfId="22006" hidden="1"/>
    <cellStyle name="Comma [0] 8929" xfId="51419" hidden="1"/>
    <cellStyle name="Comma [0] 893" xfId="3918" hidden="1"/>
    <cellStyle name="Comma [0] 893" xfId="33341" hidden="1"/>
    <cellStyle name="Comma [0] 8930" xfId="21982" hidden="1"/>
    <cellStyle name="Comma [0] 8930" xfId="51395" hidden="1"/>
    <cellStyle name="Comma [0] 8931" xfId="22017" hidden="1"/>
    <cellStyle name="Comma [0] 8931" xfId="51430" hidden="1"/>
    <cellStyle name="Comma [0] 8932" xfId="21949" hidden="1"/>
    <cellStyle name="Comma [0] 8932" xfId="51362" hidden="1"/>
    <cellStyle name="Comma [0] 8933" xfId="22019" hidden="1"/>
    <cellStyle name="Comma [0] 8933" xfId="51432" hidden="1"/>
    <cellStyle name="Comma [0] 8934" xfId="22064" hidden="1"/>
    <cellStyle name="Comma [0] 8934" xfId="51477" hidden="1"/>
    <cellStyle name="Comma [0] 8935" xfId="22007" hidden="1"/>
    <cellStyle name="Comma [0] 8935" xfId="51420" hidden="1"/>
    <cellStyle name="Comma [0] 8936" xfId="21964" hidden="1"/>
    <cellStyle name="Comma [0] 8936" xfId="51377" hidden="1"/>
    <cellStyle name="Comma [0] 8937" xfId="22070" hidden="1"/>
    <cellStyle name="Comma [0] 8937" xfId="51483" hidden="1"/>
    <cellStyle name="Comma [0] 8938" xfId="22072" hidden="1"/>
    <cellStyle name="Comma [0] 8938" xfId="51485" hidden="1"/>
    <cellStyle name="Comma [0] 8939" xfId="22025" hidden="1"/>
    <cellStyle name="Comma [0] 8939" xfId="51438" hidden="1"/>
    <cellStyle name="Comma [0] 894" xfId="3907" hidden="1"/>
    <cellStyle name="Comma [0] 894" xfId="33330" hidden="1"/>
    <cellStyle name="Comma [0] 8940" xfId="22031" hidden="1"/>
    <cellStyle name="Comma [0] 8940" xfId="51444" hidden="1"/>
    <cellStyle name="Comma [0] 8941" xfId="21918" hidden="1"/>
    <cellStyle name="Comma [0] 8941" xfId="51331" hidden="1"/>
    <cellStyle name="Comma [0] 8942" xfId="21981" hidden="1"/>
    <cellStyle name="Comma [0] 8942" xfId="51394" hidden="1"/>
    <cellStyle name="Comma [0] 8943" xfId="21989" hidden="1"/>
    <cellStyle name="Comma [0] 8943" xfId="51402" hidden="1"/>
    <cellStyle name="Comma [0] 8944" xfId="22078" hidden="1"/>
    <cellStyle name="Comma [0] 8944" xfId="51491" hidden="1"/>
    <cellStyle name="Comma [0] 8945" xfId="21992" hidden="1"/>
    <cellStyle name="Comma [0] 8945" xfId="51405" hidden="1"/>
    <cellStyle name="Comma [0] 8946" xfId="21952" hidden="1"/>
    <cellStyle name="Comma [0] 8946" xfId="51365" hidden="1"/>
    <cellStyle name="Comma [0] 8947" xfId="22083" hidden="1"/>
    <cellStyle name="Comma [0] 8947" xfId="51496" hidden="1"/>
    <cellStyle name="Comma [0] 8948" xfId="22085" hidden="1"/>
    <cellStyle name="Comma [0] 8948" xfId="51498" hidden="1"/>
    <cellStyle name="Comma [0] 8949" xfId="22044" hidden="1"/>
    <cellStyle name="Comma [0] 8949" xfId="51457" hidden="1"/>
    <cellStyle name="Comma [0] 895" xfId="3915" hidden="1"/>
    <cellStyle name="Comma [0] 895" xfId="33338" hidden="1"/>
    <cellStyle name="Comma [0] 8950" xfId="22050" hidden="1"/>
    <cellStyle name="Comma [0] 8950" xfId="51463" hidden="1"/>
    <cellStyle name="Comma [0] 8951" xfId="21951" hidden="1"/>
    <cellStyle name="Comma [0] 8951" xfId="51364" hidden="1"/>
    <cellStyle name="Comma [0] 8952" xfId="22032" hidden="1"/>
    <cellStyle name="Comma [0] 8952" xfId="51445" hidden="1"/>
    <cellStyle name="Comma [0] 8953" xfId="22011" hidden="1"/>
    <cellStyle name="Comma [0] 8953" xfId="51424" hidden="1"/>
    <cellStyle name="Comma [0] 8954" xfId="22089" hidden="1"/>
    <cellStyle name="Comma [0] 8954" xfId="51502" hidden="1"/>
    <cellStyle name="Comma [0] 8955" xfId="22030" hidden="1"/>
    <cellStyle name="Comma [0] 8955" xfId="51443" hidden="1"/>
    <cellStyle name="Comma [0] 8956" xfId="21968" hidden="1"/>
    <cellStyle name="Comma [0] 8956" xfId="51381" hidden="1"/>
    <cellStyle name="Comma [0] 8957" xfId="22096" hidden="1"/>
    <cellStyle name="Comma [0] 8957" xfId="51509" hidden="1"/>
    <cellStyle name="Comma [0] 8958" xfId="22098" hidden="1"/>
    <cellStyle name="Comma [0] 8958" xfId="51511" hidden="1"/>
    <cellStyle name="Comma [0] 8959" xfId="22062" hidden="1"/>
    <cellStyle name="Comma [0] 8959" xfId="51475" hidden="1"/>
    <cellStyle name="Comma [0] 896" xfId="3402" hidden="1"/>
    <cellStyle name="Comma [0] 896" xfId="32825" hidden="1"/>
    <cellStyle name="Comma [0] 8960" xfId="22067" hidden="1"/>
    <cellStyle name="Comma [0] 8960" xfId="51480" hidden="1"/>
    <cellStyle name="Comma [0] 8961" xfId="21432" hidden="1"/>
    <cellStyle name="Comma [0] 8961" xfId="50845" hidden="1"/>
    <cellStyle name="Comma [0] 8962" xfId="22051" hidden="1"/>
    <cellStyle name="Comma [0] 8962" xfId="51464" hidden="1"/>
    <cellStyle name="Comma [0] 8963" xfId="21956" hidden="1"/>
    <cellStyle name="Comma [0] 8963" xfId="51369" hidden="1"/>
    <cellStyle name="Comma [0] 8964" xfId="22102" hidden="1"/>
    <cellStyle name="Comma [0] 8964" xfId="51515" hidden="1"/>
    <cellStyle name="Comma [0] 8965" xfId="22049" hidden="1"/>
    <cellStyle name="Comma [0] 8965" xfId="51462" hidden="1"/>
    <cellStyle name="Comma [0] 8966" xfId="21988" hidden="1"/>
    <cellStyle name="Comma [0] 8966" xfId="51401" hidden="1"/>
    <cellStyle name="Comma [0] 8967" xfId="22106" hidden="1"/>
    <cellStyle name="Comma [0] 8967" xfId="51519" hidden="1"/>
    <cellStyle name="Comma [0] 8968" xfId="22108" hidden="1"/>
    <cellStyle name="Comma [0] 8968" xfId="51521" hidden="1"/>
    <cellStyle name="Comma [0] 8969" xfId="22076" hidden="1"/>
    <cellStyle name="Comma [0] 8969" xfId="51489" hidden="1"/>
    <cellStyle name="Comma [0] 897" xfId="3901" hidden="1"/>
    <cellStyle name="Comma [0] 897" xfId="33324" hidden="1"/>
    <cellStyle name="Comma [0] 8970" xfId="22080" hidden="1"/>
    <cellStyle name="Comma [0] 8970" xfId="51493" hidden="1"/>
    <cellStyle name="Comma [0] 8971" xfId="21970" hidden="1"/>
    <cellStyle name="Comma [0] 8971" xfId="51383" hidden="1"/>
    <cellStyle name="Comma [0] 8972" xfId="22068" hidden="1"/>
    <cellStyle name="Comma [0] 8972" xfId="51481" hidden="1"/>
    <cellStyle name="Comma [0] 8973" xfId="21960" hidden="1"/>
    <cellStyle name="Comma [0] 8973" xfId="51373" hidden="1"/>
    <cellStyle name="Comma [0] 8974" xfId="22112" hidden="1"/>
    <cellStyle name="Comma [0] 8974" xfId="51525" hidden="1"/>
    <cellStyle name="Comma [0] 8975" xfId="22066" hidden="1"/>
    <cellStyle name="Comma [0] 8975" xfId="51479" hidden="1"/>
    <cellStyle name="Comma [0] 8976" xfId="22035" hidden="1"/>
    <cellStyle name="Comma [0] 8976" xfId="51448" hidden="1"/>
    <cellStyle name="Comma [0] 8977" xfId="22116" hidden="1"/>
    <cellStyle name="Comma [0] 8977" xfId="51529" hidden="1"/>
    <cellStyle name="Comma [0] 8978" xfId="22118" hidden="1"/>
    <cellStyle name="Comma [0] 8978" xfId="51531" hidden="1"/>
    <cellStyle name="Comma [0] 8979" xfId="22104" hidden="1"/>
    <cellStyle name="Comma [0] 8979" xfId="51517" hidden="1"/>
    <cellStyle name="Comma [0] 898" xfId="3934" hidden="1"/>
    <cellStyle name="Comma [0] 898" xfId="33357" hidden="1"/>
    <cellStyle name="Comma [0] 8980" xfId="22091" hidden="1"/>
    <cellStyle name="Comma [0] 8980" xfId="51504" hidden="1"/>
    <cellStyle name="Comma [0] 8981" xfId="22115" hidden="1"/>
    <cellStyle name="Comma [0] 8981" xfId="51528" hidden="1"/>
    <cellStyle name="Comma [0] 8982" xfId="22081" hidden="1"/>
    <cellStyle name="Comma [0] 8982" xfId="51494" hidden="1"/>
    <cellStyle name="Comma [0] 8983" xfId="22053" hidden="1"/>
    <cellStyle name="Comma [0] 8983" xfId="51466" hidden="1"/>
    <cellStyle name="Comma [0] 8984" xfId="22120" hidden="1"/>
    <cellStyle name="Comma [0] 8984" xfId="51533" hidden="1"/>
    <cellStyle name="Comma [0] 8985" xfId="22077" hidden="1"/>
    <cellStyle name="Comma [0] 8985" xfId="51490" hidden="1"/>
    <cellStyle name="Comma [0] 8986" xfId="22111" hidden="1"/>
    <cellStyle name="Comma [0] 8986" xfId="51524" hidden="1"/>
    <cellStyle name="Comma [0] 8987" xfId="22124" hidden="1"/>
    <cellStyle name="Comma [0] 8987" xfId="51537" hidden="1"/>
    <cellStyle name="Comma [0] 8988" xfId="22126" hidden="1"/>
    <cellStyle name="Comma [0] 8988" xfId="51539" hidden="1"/>
    <cellStyle name="Comma [0] 8989" xfId="21994" hidden="1"/>
    <cellStyle name="Comma [0] 8989" xfId="51407" hidden="1"/>
    <cellStyle name="Comma [0] 899" xfId="3942" hidden="1"/>
    <cellStyle name="Comma [0] 899" xfId="33365" hidden="1"/>
    <cellStyle name="Comma [0] 8990" xfId="22114" hidden="1"/>
    <cellStyle name="Comma [0] 8990" xfId="51527" hidden="1"/>
    <cellStyle name="Comma [0] 8991" xfId="22054" hidden="1"/>
    <cellStyle name="Comma [0] 8991" xfId="51467" hidden="1"/>
    <cellStyle name="Comma [0] 8992" xfId="22088" hidden="1"/>
    <cellStyle name="Comma [0] 8992" xfId="51501" hidden="1"/>
    <cellStyle name="Comma [0] 8993" xfId="22101" hidden="1"/>
    <cellStyle name="Comma [0] 8993" xfId="51514" hidden="1"/>
    <cellStyle name="Comma [0] 8994" xfId="22129" hidden="1"/>
    <cellStyle name="Comma [0] 8994" xfId="51542" hidden="1"/>
    <cellStyle name="Comma [0] 8995" xfId="22092" hidden="1"/>
    <cellStyle name="Comma [0] 8995" xfId="51505" hidden="1"/>
    <cellStyle name="Comma [0] 8996" xfId="22052" hidden="1"/>
    <cellStyle name="Comma [0] 8996" xfId="51465" hidden="1"/>
    <cellStyle name="Comma [0] 8997" xfId="22131" hidden="1"/>
    <cellStyle name="Comma [0] 8997" xfId="51544" hidden="1"/>
    <cellStyle name="Comma [0] 8998" xfId="22133" hidden="1"/>
    <cellStyle name="Comma [0] 8998" xfId="51546" hidden="1"/>
    <cellStyle name="Comma [0] 8999" xfId="21486" hidden="1"/>
    <cellStyle name="Comma [0] 8999" xfId="50899" hidden="1"/>
    <cellStyle name="Comma [0] 9" xfId="2158" hidden="1"/>
    <cellStyle name="Comma [0] 9" xfId="31581" hidden="1"/>
    <cellStyle name="Comma [0] 90" xfId="2390" hidden="1"/>
    <cellStyle name="Comma [0] 90" xfId="31813" hidden="1"/>
    <cellStyle name="Comma [0] 900" xfId="3851" hidden="1"/>
    <cellStyle name="Comma [0] 900" xfId="33274" hidden="1"/>
    <cellStyle name="Comma [0] 9000" xfId="21442" hidden="1"/>
    <cellStyle name="Comma [0] 9000" xfId="50855" hidden="1"/>
    <cellStyle name="Comma [0] 9001" xfId="22139" hidden="1"/>
    <cellStyle name="Comma [0] 9001" xfId="51552" hidden="1"/>
    <cellStyle name="Comma [0] 9002" xfId="22145" hidden="1"/>
    <cellStyle name="Comma [0] 9002" xfId="51558" hidden="1"/>
    <cellStyle name="Comma [0] 9003" xfId="22147" hidden="1"/>
    <cellStyle name="Comma [0] 9003" xfId="51560" hidden="1"/>
    <cellStyle name="Comma [0] 9004" xfId="22138" hidden="1"/>
    <cellStyle name="Comma [0] 9004" xfId="51551" hidden="1"/>
    <cellStyle name="Comma [0] 9005" xfId="22143" hidden="1"/>
    <cellStyle name="Comma [0] 9005" xfId="51556" hidden="1"/>
    <cellStyle name="Comma [0] 9006" xfId="22149" hidden="1"/>
    <cellStyle name="Comma [0] 9006" xfId="51562" hidden="1"/>
    <cellStyle name="Comma [0] 9007" xfId="22151" hidden="1"/>
    <cellStyle name="Comma [0] 9007" xfId="51564" hidden="1"/>
    <cellStyle name="Comma [0] 9008" xfId="21443" hidden="1"/>
    <cellStyle name="Comma [0] 9008" xfId="50856" hidden="1"/>
    <cellStyle name="Comma [0] 9009" xfId="21421" hidden="1"/>
    <cellStyle name="Comma [0] 9009" xfId="50834" hidden="1"/>
    <cellStyle name="Comma [0] 901" xfId="3930" hidden="1"/>
    <cellStyle name="Comma [0] 901" xfId="33353" hidden="1"/>
    <cellStyle name="Comma [0] 9010" xfId="22162" hidden="1"/>
    <cellStyle name="Comma [0] 9010" xfId="51575" hidden="1"/>
    <cellStyle name="Comma [0] 9011" xfId="22171" hidden="1"/>
    <cellStyle name="Comma [0] 9011" xfId="51584" hidden="1"/>
    <cellStyle name="Comma [0] 9012" xfId="22182" hidden="1"/>
    <cellStyle name="Comma [0] 9012" xfId="51595" hidden="1"/>
    <cellStyle name="Comma [0] 9013" xfId="22188" hidden="1"/>
    <cellStyle name="Comma [0] 9013" xfId="51601" hidden="1"/>
    <cellStyle name="Comma [0] 9014" xfId="22170" hidden="1"/>
    <cellStyle name="Comma [0] 9014" xfId="51583" hidden="1"/>
    <cellStyle name="Comma [0] 9015" xfId="22180" hidden="1"/>
    <cellStyle name="Comma [0] 9015" xfId="51593" hidden="1"/>
    <cellStyle name="Comma [0] 9016" xfId="22200" hidden="1"/>
    <cellStyle name="Comma [0] 9016" xfId="51613" hidden="1"/>
    <cellStyle name="Comma [0] 9017" xfId="22202" hidden="1"/>
    <cellStyle name="Comma [0] 9017" xfId="51615" hidden="1"/>
    <cellStyle name="Comma [0] 9018" xfId="22153" hidden="1"/>
    <cellStyle name="Comma [0] 9018" xfId="51566" hidden="1"/>
    <cellStyle name="Comma [0] 9019" xfId="21409" hidden="1"/>
    <cellStyle name="Comma [0] 9019" xfId="50822" hidden="1"/>
    <cellStyle name="Comma [0] 902" xfId="3951" hidden="1"/>
    <cellStyle name="Comma [0] 902" xfId="33374" hidden="1"/>
    <cellStyle name="Comma [0] 9020" xfId="22156" hidden="1"/>
    <cellStyle name="Comma [0] 9020" xfId="51569" hidden="1"/>
    <cellStyle name="Comma [0] 9021" xfId="21420" hidden="1"/>
    <cellStyle name="Comma [0] 9021" xfId="50833" hidden="1"/>
    <cellStyle name="Comma [0] 9022" xfId="21419" hidden="1"/>
    <cellStyle name="Comma [0] 9022" xfId="50832" hidden="1"/>
    <cellStyle name="Comma [0] 9023" xfId="22207" hidden="1"/>
    <cellStyle name="Comma [0] 9023" xfId="51620" hidden="1"/>
    <cellStyle name="Comma [0] 9024" xfId="21495" hidden="1"/>
    <cellStyle name="Comma [0] 9024" xfId="50908" hidden="1"/>
    <cellStyle name="Comma [0] 9025" xfId="21696" hidden="1"/>
    <cellStyle name="Comma [0] 9025" xfId="51109" hidden="1"/>
    <cellStyle name="Comma [0] 9026" xfId="22219" hidden="1"/>
    <cellStyle name="Comma [0] 9026" xfId="51632" hidden="1"/>
    <cellStyle name="Comma [0] 9027" xfId="22221" hidden="1"/>
    <cellStyle name="Comma [0] 9027" xfId="51634" hidden="1"/>
    <cellStyle name="Comma [0] 9028" xfId="22210" hidden="1"/>
    <cellStyle name="Comma [0] 9028" xfId="51623" hidden="1"/>
    <cellStyle name="Comma [0] 9029" xfId="22218" hidden="1"/>
    <cellStyle name="Comma [0] 9029" xfId="51631" hidden="1"/>
    <cellStyle name="Comma [0] 903" xfId="3953" hidden="1"/>
    <cellStyle name="Comma [0] 903" xfId="33376" hidden="1"/>
    <cellStyle name="Comma [0] 9030" xfId="21705" hidden="1"/>
    <cellStyle name="Comma [0] 9030" xfId="51118" hidden="1"/>
    <cellStyle name="Comma [0] 9031" xfId="22204" hidden="1"/>
    <cellStyle name="Comma [0] 9031" xfId="51617" hidden="1"/>
    <cellStyle name="Comma [0] 9032" xfId="22237" hidden="1"/>
    <cellStyle name="Comma [0] 9032" xfId="51650" hidden="1"/>
    <cellStyle name="Comma [0] 9033" xfId="22245" hidden="1"/>
    <cellStyle name="Comma [0] 9033" xfId="51658" hidden="1"/>
    <cellStyle name="Comma [0] 9034" xfId="22154" hidden="1"/>
    <cellStyle name="Comma [0] 9034" xfId="51567" hidden="1"/>
    <cellStyle name="Comma [0] 9035" xfId="22233" hidden="1"/>
    <cellStyle name="Comma [0] 9035" xfId="51646" hidden="1"/>
    <cellStyle name="Comma [0] 9036" xfId="22254" hidden="1"/>
    <cellStyle name="Comma [0] 9036" xfId="51667" hidden="1"/>
    <cellStyle name="Comma [0] 9037" xfId="22256" hidden="1"/>
    <cellStyle name="Comma [0] 9037" xfId="51669" hidden="1"/>
    <cellStyle name="Comma [0] 9038" xfId="22215" hidden="1"/>
    <cellStyle name="Comma [0] 9038" xfId="51628" hidden="1"/>
    <cellStyle name="Comma [0] 9039" xfId="22160" hidden="1"/>
    <cellStyle name="Comma [0] 9039" xfId="51573" hidden="1"/>
    <cellStyle name="Comma [0] 904" xfId="3912" hidden="1"/>
    <cellStyle name="Comma [0] 904" xfId="33335" hidden="1"/>
    <cellStyle name="Comma [0] 9040" xfId="22213" hidden="1"/>
    <cellStyle name="Comma [0] 9040" xfId="51626" hidden="1"/>
    <cellStyle name="Comma [0] 9041" xfId="22197" hidden="1"/>
    <cellStyle name="Comma [0] 9041" xfId="51610" hidden="1"/>
    <cellStyle name="Comma [0] 9042" xfId="22193" hidden="1"/>
    <cellStyle name="Comma [0] 9042" xfId="51606" hidden="1"/>
    <cellStyle name="Comma [0] 9043" xfId="22264" hidden="1"/>
    <cellStyle name="Comma [0] 9043" xfId="51677" hidden="1"/>
    <cellStyle name="Comma [0] 9044" xfId="22136" hidden="1"/>
    <cellStyle name="Comma [0] 9044" xfId="51549" hidden="1"/>
    <cellStyle name="Comma [0] 9045" xfId="21444" hidden="1"/>
    <cellStyle name="Comma [0] 9045" xfId="50857" hidden="1"/>
    <cellStyle name="Comma [0] 9046" xfId="22272" hidden="1"/>
    <cellStyle name="Comma [0] 9046" xfId="51685" hidden="1"/>
    <cellStyle name="Comma [0] 9047" xfId="22274" hidden="1"/>
    <cellStyle name="Comma [0] 9047" xfId="51687" hidden="1"/>
    <cellStyle name="Comma [0] 9048" xfId="22223" hidden="1"/>
    <cellStyle name="Comma [0] 9048" xfId="51636" hidden="1"/>
    <cellStyle name="Comma [0] 9049" xfId="22199" hidden="1"/>
    <cellStyle name="Comma [0] 9049" xfId="51612" hidden="1"/>
    <cellStyle name="Comma [0] 905" xfId="3857" hidden="1"/>
    <cellStyle name="Comma [0] 905" xfId="33280" hidden="1"/>
    <cellStyle name="Comma [0] 9050" xfId="22234" hidden="1"/>
    <cellStyle name="Comma [0] 9050" xfId="51647" hidden="1"/>
    <cellStyle name="Comma [0] 9051" xfId="22166" hidden="1"/>
    <cellStyle name="Comma [0] 9051" xfId="51579" hidden="1"/>
    <cellStyle name="Comma [0] 9052" xfId="22236" hidden="1"/>
    <cellStyle name="Comma [0] 9052" xfId="51649" hidden="1"/>
    <cellStyle name="Comma [0] 9053" xfId="22281" hidden="1"/>
    <cellStyle name="Comma [0] 9053" xfId="51694" hidden="1"/>
    <cellStyle name="Comma [0] 9054" xfId="22224" hidden="1"/>
    <cellStyle name="Comma [0] 9054" xfId="51637" hidden="1"/>
    <cellStyle name="Comma [0] 9055" xfId="22181" hidden="1"/>
    <cellStyle name="Comma [0] 9055" xfId="51594" hidden="1"/>
    <cellStyle name="Comma [0] 9056" xfId="22287" hidden="1"/>
    <cellStyle name="Comma [0] 9056" xfId="51700" hidden="1"/>
    <cellStyle name="Comma [0] 9057" xfId="22289" hidden="1"/>
    <cellStyle name="Comma [0] 9057" xfId="51702" hidden="1"/>
    <cellStyle name="Comma [0] 9058" xfId="22242" hidden="1"/>
    <cellStyle name="Comma [0] 9058" xfId="51655" hidden="1"/>
    <cellStyle name="Comma [0] 9059" xfId="22248" hidden="1"/>
    <cellStyle name="Comma [0] 9059" xfId="51661" hidden="1"/>
    <cellStyle name="Comma [0] 906" xfId="3910" hidden="1"/>
    <cellStyle name="Comma [0] 906" xfId="33333" hidden="1"/>
    <cellStyle name="Comma [0] 9060" xfId="22135" hidden="1"/>
    <cellStyle name="Comma [0] 9060" xfId="51548" hidden="1"/>
    <cellStyle name="Comma [0] 9061" xfId="22198" hidden="1"/>
    <cellStyle name="Comma [0] 9061" xfId="51611" hidden="1"/>
    <cellStyle name="Comma [0] 9062" xfId="22206" hidden="1"/>
    <cellStyle name="Comma [0] 9062" xfId="51619" hidden="1"/>
    <cellStyle name="Comma [0] 9063" xfId="22295" hidden="1"/>
    <cellStyle name="Comma [0] 9063" xfId="51708" hidden="1"/>
    <cellStyle name="Comma [0] 9064" xfId="22209" hidden="1"/>
    <cellStyle name="Comma [0] 9064" xfId="51622" hidden="1"/>
    <cellStyle name="Comma [0] 9065" xfId="22169" hidden="1"/>
    <cellStyle name="Comma [0] 9065" xfId="51582" hidden="1"/>
    <cellStyle name="Comma [0] 9066" xfId="22300" hidden="1"/>
    <cellStyle name="Comma [0] 9066" xfId="51713" hidden="1"/>
    <cellStyle name="Comma [0] 9067" xfId="22302" hidden="1"/>
    <cellStyle name="Comma [0] 9067" xfId="51715" hidden="1"/>
    <cellStyle name="Comma [0] 9068" xfId="22261" hidden="1"/>
    <cellStyle name="Comma [0] 9068" xfId="51674" hidden="1"/>
    <cellStyle name="Comma [0] 9069" xfId="22267" hidden="1"/>
    <cellStyle name="Comma [0] 9069" xfId="51680" hidden="1"/>
    <cellStyle name="Comma [0] 907" xfId="3894" hidden="1"/>
    <cellStyle name="Comma [0] 907" xfId="33317" hidden="1"/>
    <cellStyle name="Comma [0] 9070" xfId="22168" hidden="1"/>
    <cellStyle name="Comma [0] 9070" xfId="51581" hidden="1"/>
    <cellStyle name="Comma [0] 9071" xfId="22249" hidden="1"/>
    <cellStyle name="Comma [0] 9071" xfId="51662" hidden="1"/>
    <cellStyle name="Comma [0] 9072" xfId="22228" hidden="1"/>
    <cellStyle name="Comma [0] 9072" xfId="51641" hidden="1"/>
    <cellStyle name="Comma [0] 9073" xfId="22306" hidden="1"/>
    <cellStyle name="Comma [0] 9073" xfId="51719" hidden="1"/>
    <cellStyle name="Comma [0] 9074" xfId="22247" hidden="1"/>
    <cellStyle name="Comma [0] 9074" xfId="51660" hidden="1"/>
    <cellStyle name="Comma [0] 9075" xfId="22185" hidden="1"/>
    <cellStyle name="Comma [0] 9075" xfId="51598" hidden="1"/>
    <cellStyle name="Comma [0] 9076" xfId="22313" hidden="1"/>
    <cellStyle name="Comma [0] 9076" xfId="51726" hidden="1"/>
    <cellStyle name="Comma [0] 9077" xfId="22315" hidden="1"/>
    <cellStyle name="Comma [0] 9077" xfId="51728" hidden="1"/>
    <cellStyle name="Comma [0] 9078" xfId="22279" hidden="1"/>
    <cellStyle name="Comma [0] 9078" xfId="51692" hidden="1"/>
    <cellStyle name="Comma [0] 9079" xfId="22284" hidden="1"/>
    <cellStyle name="Comma [0] 9079" xfId="51697" hidden="1"/>
    <cellStyle name="Comma [0] 908" xfId="3890" hidden="1"/>
    <cellStyle name="Comma [0] 908" xfId="33313" hidden="1"/>
    <cellStyle name="Comma [0] 9080" xfId="21714" hidden="1"/>
    <cellStyle name="Comma [0] 9080" xfId="51127" hidden="1"/>
    <cellStyle name="Comma [0] 9081" xfId="22268" hidden="1"/>
    <cellStyle name="Comma [0] 9081" xfId="51681" hidden="1"/>
    <cellStyle name="Comma [0] 9082" xfId="22173" hidden="1"/>
    <cellStyle name="Comma [0] 9082" xfId="51586" hidden="1"/>
    <cellStyle name="Comma [0] 9083" xfId="22319" hidden="1"/>
    <cellStyle name="Comma [0] 9083" xfId="51732" hidden="1"/>
    <cellStyle name="Comma [0] 9084" xfId="22266" hidden="1"/>
    <cellStyle name="Comma [0] 9084" xfId="51679" hidden="1"/>
    <cellStyle name="Comma [0] 9085" xfId="22205" hidden="1"/>
    <cellStyle name="Comma [0] 9085" xfId="51618" hidden="1"/>
    <cellStyle name="Comma [0] 9086" xfId="22323" hidden="1"/>
    <cellStyle name="Comma [0] 9086" xfId="51736" hidden="1"/>
    <cellStyle name="Comma [0] 9087" xfId="22325" hidden="1"/>
    <cellStyle name="Comma [0] 9087" xfId="51738" hidden="1"/>
    <cellStyle name="Comma [0] 9088" xfId="22293" hidden="1"/>
    <cellStyle name="Comma [0] 9088" xfId="51706" hidden="1"/>
    <cellStyle name="Comma [0] 9089" xfId="22297" hidden="1"/>
    <cellStyle name="Comma [0] 9089" xfId="51710" hidden="1"/>
    <cellStyle name="Comma [0] 909" xfId="3961" hidden="1"/>
    <cellStyle name="Comma [0] 909" xfId="33384" hidden="1"/>
    <cellStyle name="Comma [0] 9090" xfId="22187" hidden="1"/>
    <cellStyle name="Comma [0] 9090" xfId="51600" hidden="1"/>
    <cellStyle name="Comma [0] 9091" xfId="22285" hidden="1"/>
    <cellStyle name="Comma [0] 9091" xfId="51698" hidden="1"/>
    <cellStyle name="Comma [0] 9092" xfId="22177" hidden="1"/>
    <cellStyle name="Comma [0] 9092" xfId="51590" hidden="1"/>
    <cellStyle name="Comma [0] 9093" xfId="22329" hidden="1"/>
    <cellStyle name="Comma [0] 9093" xfId="51742" hidden="1"/>
    <cellStyle name="Comma [0] 9094" xfId="22283" hidden="1"/>
    <cellStyle name="Comma [0] 9094" xfId="51696" hidden="1"/>
    <cellStyle name="Comma [0] 9095" xfId="22252" hidden="1"/>
    <cellStyle name="Comma [0] 9095" xfId="51665" hidden="1"/>
    <cellStyle name="Comma [0] 9096" xfId="22333" hidden="1"/>
    <cellStyle name="Comma [0] 9096" xfId="51746" hidden="1"/>
    <cellStyle name="Comma [0] 9097" xfId="22335" hidden="1"/>
    <cellStyle name="Comma [0] 9097" xfId="51748" hidden="1"/>
    <cellStyle name="Comma [0] 9098" xfId="22321" hidden="1"/>
    <cellStyle name="Comma [0] 9098" xfId="51734" hidden="1"/>
    <cellStyle name="Comma [0] 9099" xfId="22308" hidden="1"/>
    <cellStyle name="Comma [0] 9099" xfId="51721" hidden="1"/>
    <cellStyle name="Comma [0] 91" xfId="2343" hidden="1"/>
    <cellStyle name="Comma [0] 91" xfId="31766" hidden="1"/>
    <cellStyle name="Comma [0] 910" xfId="3833" hidden="1"/>
    <cellStyle name="Comma [0] 910" xfId="33256" hidden="1"/>
    <cellStyle name="Comma [0] 9100" xfId="22332" hidden="1"/>
    <cellStyle name="Comma [0] 9100" xfId="51745" hidden="1"/>
    <cellStyle name="Comma [0] 9101" xfId="22298" hidden="1"/>
    <cellStyle name="Comma [0] 9101" xfId="51711" hidden="1"/>
    <cellStyle name="Comma [0] 9102" xfId="22270" hidden="1"/>
    <cellStyle name="Comma [0] 9102" xfId="51683" hidden="1"/>
    <cellStyle name="Comma [0] 9103" xfId="22337" hidden="1"/>
    <cellStyle name="Comma [0] 9103" xfId="51750" hidden="1"/>
    <cellStyle name="Comma [0] 9104" xfId="22294" hidden="1"/>
    <cellStyle name="Comma [0] 9104" xfId="51707" hidden="1"/>
    <cellStyle name="Comma [0] 9105" xfId="22328" hidden="1"/>
    <cellStyle name="Comma [0] 9105" xfId="51741" hidden="1"/>
    <cellStyle name="Comma [0] 9106" xfId="22341" hidden="1"/>
    <cellStyle name="Comma [0] 9106" xfId="51754" hidden="1"/>
    <cellStyle name="Comma [0] 9107" xfId="22343" hidden="1"/>
    <cellStyle name="Comma [0] 9107" xfId="51756" hidden="1"/>
    <cellStyle name="Comma [0] 9108" xfId="22211" hidden="1"/>
    <cellStyle name="Comma [0] 9108" xfId="51624" hidden="1"/>
    <cellStyle name="Comma [0] 9109" xfId="22331" hidden="1"/>
    <cellStyle name="Comma [0] 9109" xfId="51744" hidden="1"/>
    <cellStyle name="Comma [0] 911" xfId="3141" hidden="1"/>
    <cellStyle name="Comma [0] 911" xfId="32564" hidden="1"/>
    <cellStyle name="Comma [0] 9110" xfId="22271" hidden="1"/>
    <cellStyle name="Comma [0] 9110" xfId="51684" hidden="1"/>
    <cellStyle name="Comma [0] 9111" xfId="22305" hidden="1"/>
    <cellStyle name="Comma [0] 9111" xfId="51718" hidden="1"/>
    <cellStyle name="Comma [0] 9112" xfId="22318" hidden="1"/>
    <cellStyle name="Comma [0] 9112" xfId="51731" hidden="1"/>
    <cellStyle name="Comma [0] 9113" xfId="22346" hidden="1"/>
    <cellStyle name="Comma [0] 9113" xfId="51759" hidden="1"/>
    <cellStyle name="Comma [0] 9114" xfId="22309" hidden="1"/>
    <cellStyle name="Comma [0] 9114" xfId="51722" hidden="1"/>
    <cellStyle name="Comma [0] 9115" xfId="22269" hidden="1"/>
    <cellStyle name="Comma [0] 9115" xfId="51682" hidden="1"/>
    <cellStyle name="Comma [0] 9116" xfId="22348" hidden="1"/>
    <cellStyle name="Comma [0] 9116" xfId="51761" hidden="1"/>
    <cellStyle name="Comma [0] 9117" xfId="22350" hidden="1"/>
    <cellStyle name="Comma [0] 9117" xfId="51763" hidden="1"/>
    <cellStyle name="Comma [0] 9118" xfId="19950" hidden="1"/>
    <cellStyle name="Comma [0] 9118" xfId="49363" hidden="1"/>
    <cellStyle name="Comma [0] 9119" xfId="19969" hidden="1"/>
    <cellStyle name="Comma [0] 9119" xfId="49382" hidden="1"/>
    <cellStyle name="Comma [0] 912" xfId="3969" hidden="1"/>
    <cellStyle name="Comma [0] 912" xfId="33392" hidden="1"/>
    <cellStyle name="Comma [0] 9120" xfId="19975" hidden="1"/>
    <cellStyle name="Comma [0] 9120" xfId="49388" hidden="1"/>
    <cellStyle name="Comma [0] 9121" xfId="22355" hidden="1"/>
    <cellStyle name="Comma [0] 9121" xfId="51768" hidden="1"/>
    <cellStyle name="Comma [0] 9122" xfId="22358" hidden="1"/>
    <cellStyle name="Comma [0] 9122" xfId="51771" hidden="1"/>
    <cellStyle name="Comma [0] 9123" xfId="19968" hidden="1"/>
    <cellStyle name="Comma [0] 9123" xfId="49381" hidden="1"/>
    <cellStyle name="Comma [0] 9124" xfId="22353" hidden="1"/>
    <cellStyle name="Comma [0] 9124" xfId="51766" hidden="1"/>
    <cellStyle name="Comma [0] 9125" xfId="22360" hidden="1"/>
    <cellStyle name="Comma [0] 9125" xfId="51773" hidden="1"/>
    <cellStyle name="Comma [0] 9126" xfId="22362" hidden="1"/>
    <cellStyle name="Comma [0] 9126" xfId="51775" hidden="1"/>
    <cellStyle name="Comma [0] 9127" xfId="19959" hidden="1"/>
    <cellStyle name="Comma [0] 9127" xfId="49372" hidden="1"/>
    <cellStyle name="Comma [0] 9128" xfId="21397" hidden="1"/>
    <cellStyle name="Comma [0] 9128" xfId="50810" hidden="1"/>
    <cellStyle name="Comma [0] 9129" xfId="22373" hidden="1"/>
    <cellStyle name="Comma [0] 9129" xfId="51786" hidden="1"/>
    <cellStyle name="Comma [0] 913" xfId="3971" hidden="1"/>
    <cellStyle name="Comma [0] 913" xfId="33394" hidden="1"/>
    <cellStyle name="Comma [0] 9130" xfId="22382" hidden="1"/>
    <cellStyle name="Comma [0] 9130" xfId="51795" hidden="1"/>
    <cellStyle name="Comma [0] 9131" xfId="22393" hidden="1"/>
    <cellStyle name="Comma [0] 9131" xfId="51806" hidden="1"/>
    <cellStyle name="Comma [0] 9132" xfId="22399" hidden="1"/>
    <cellStyle name="Comma [0] 9132" xfId="51812" hidden="1"/>
    <cellStyle name="Comma [0] 9133" xfId="22381" hidden="1"/>
    <cellStyle name="Comma [0] 9133" xfId="51794" hidden="1"/>
    <cellStyle name="Comma [0] 9134" xfId="22391" hidden="1"/>
    <cellStyle name="Comma [0] 9134" xfId="51804" hidden="1"/>
    <cellStyle name="Comma [0] 9135" xfId="22411" hidden="1"/>
    <cellStyle name="Comma [0] 9135" xfId="51824" hidden="1"/>
    <cellStyle name="Comma [0] 9136" xfId="22413" hidden="1"/>
    <cellStyle name="Comma [0] 9136" xfId="51826" hidden="1"/>
    <cellStyle name="Comma [0] 9137" xfId="22364" hidden="1"/>
    <cellStyle name="Comma [0] 9137" xfId="51777" hidden="1"/>
    <cellStyle name="Comma [0] 9138" xfId="20011" hidden="1"/>
    <cellStyle name="Comma [0] 9138" xfId="49424" hidden="1"/>
    <cellStyle name="Comma [0] 9139" xfId="22367" hidden="1"/>
    <cellStyle name="Comma [0] 9139" xfId="51780" hidden="1"/>
    <cellStyle name="Comma [0] 914" xfId="3920" hidden="1"/>
    <cellStyle name="Comma [0] 914" xfId="33343" hidden="1"/>
    <cellStyle name="Comma [0] 9140" xfId="19956" hidden="1"/>
    <cellStyle name="Comma [0] 9140" xfId="49369" hidden="1"/>
    <cellStyle name="Comma [0] 9141" xfId="19958" hidden="1"/>
    <cellStyle name="Comma [0] 9141" xfId="49371" hidden="1"/>
    <cellStyle name="Comma [0] 9142" xfId="22418" hidden="1"/>
    <cellStyle name="Comma [0] 9142" xfId="51831" hidden="1"/>
    <cellStyle name="Comma [0] 9143" xfId="21399" hidden="1"/>
    <cellStyle name="Comma [0] 9143" xfId="50812" hidden="1"/>
    <cellStyle name="Comma [0] 9144" xfId="20230" hidden="1"/>
    <cellStyle name="Comma [0] 9144" xfId="49643" hidden="1"/>
    <cellStyle name="Comma [0] 9145" xfId="22430" hidden="1"/>
    <cellStyle name="Comma [0] 9145" xfId="51843" hidden="1"/>
    <cellStyle name="Comma [0] 9146" xfId="22432" hidden="1"/>
    <cellStyle name="Comma [0] 9146" xfId="51845" hidden="1"/>
    <cellStyle name="Comma [0] 9147" xfId="22421" hidden="1"/>
    <cellStyle name="Comma [0] 9147" xfId="51834" hidden="1"/>
    <cellStyle name="Comma [0] 9148" xfId="22429" hidden="1"/>
    <cellStyle name="Comma [0] 9148" xfId="51842" hidden="1"/>
    <cellStyle name="Comma [0] 9149" xfId="19954" hidden="1"/>
    <cellStyle name="Comma [0] 9149" xfId="49367" hidden="1"/>
    <cellStyle name="Comma [0] 915" xfId="3896" hidden="1"/>
    <cellStyle name="Comma [0] 915" xfId="33319" hidden="1"/>
    <cellStyle name="Comma [0] 9150" xfId="22415" hidden="1"/>
    <cellStyle name="Comma [0] 9150" xfId="51828" hidden="1"/>
    <cellStyle name="Comma [0] 9151" xfId="22448" hidden="1"/>
    <cellStyle name="Comma [0] 9151" xfId="51861" hidden="1"/>
    <cellStyle name="Comma [0] 9152" xfId="22456" hidden="1"/>
    <cellStyle name="Comma [0] 9152" xfId="51869" hidden="1"/>
    <cellStyle name="Comma [0] 9153" xfId="22365" hidden="1"/>
    <cellStyle name="Comma [0] 9153" xfId="51778" hidden="1"/>
    <cellStyle name="Comma [0] 9154" xfId="22444" hidden="1"/>
    <cellStyle name="Comma [0] 9154" xfId="51857" hidden="1"/>
    <cellStyle name="Comma [0] 9155" xfId="22465" hidden="1"/>
    <cellStyle name="Comma [0] 9155" xfId="51878" hidden="1"/>
    <cellStyle name="Comma [0] 9156" xfId="22467" hidden="1"/>
    <cellStyle name="Comma [0] 9156" xfId="51880" hidden="1"/>
    <cellStyle name="Comma [0] 9157" xfId="22426" hidden="1"/>
    <cellStyle name="Comma [0] 9157" xfId="51839" hidden="1"/>
    <cellStyle name="Comma [0] 9158" xfId="22371" hidden="1"/>
    <cellStyle name="Comma [0] 9158" xfId="51784" hidden="1"/>
    <cellStyle name="Comma [0] 9159" xfId="22424" hidden="1"/>
    <cellStyle name="Comma [0] 9159" xfId="51837" hidden="1"/>
    <cellStyle name="Comma [0] 916" xfId="3931" hidden="1"/>
    <cellStyle name="Comma [0] 916" xfId="33354" hidden="1"/>
    <cellStyle name="Comma [0] 9160" xfId="22408" hidden="1"/>
    <cellStyle name="Comma [0] 9160" xfId="51821" hidden="1"/>
    <cellStyle name="Comma [0] 9161" xfId="22404" hidden="1"/>
    <cellStyle name="Comma [0] 9161" xfId="51817" hidden="1"/>
    <cellStyle name="Comma [0] 9162" xfId="22475" hidden="1"/>
    <cellStyle name="Comma [0] 9162" xfId="51888" hidden="1"/>
    <cellStyle name="Comma [0] 9163" xfId="19965" hidden="1"/>
    <cellStyle name="Comma [0] 9163" xfId="49378" hidden="1"/>
    <cellStyle name="Comma [0] 9164" xfId="19971" hidden="1"/>
    <cellStyle name="Comma [0] 9164" xfId="49384" hidden="1"/>
    <cellStyle name="Comma [0] 9165" xfId="22483" hidden="1"/>
    <cellStyle name="Comma [0] 9165" xfId="51896" hidden="1"/>
    <cellStyle name="Comma [0] 9166" xfId="22485" hidden="1"/>
    <cellStyle name="Comma [0] 9166" xfId="51898" hidden="1"/>
    <cellStyle name="Comma [0] 9167" xfId="22434" hidden="1"/>
    <cellStyle name="Comma [0] 9167" xfId="51847" hidden="1"/>
    <cellStyle name="Comma [0] 9168" xfId="22410" hidden="1"/>
    <cellStyle name="Comma [0] 9168" xfId="51823" hidden="1"/>
    <cellStyle name="Comma [0] 9169" xfId="22445" hidden="1"/>
    <cellStyle name="Comma [0] 9169" xfId="51858" hidden="1"/>
    <cellStyle name="Comma [0] 917" xfId="3863" hidden="1"/>
    <cellStyle name="Comma [0] 917" xfId="33286" hidden="1"/>
    <cellStyle name="Comma [0] 9170" xfId="22377" hidden="1"/>
    <cellStyle name="Comma [0] 9170" xfId="51790" hidden="1"/>
    <cellStyle name="Comma [0] 9171" xfId="22447" hidden="1"/>
    <cellStyle name="Comma [0] 9171" xfId="51860" hidden="1"/>
    <cellStyle name="Comma [0] 9172" xfId="22492" hidden="1"/>
    <cellStyle name="Comma [0] 9172" xfId="51905" hidden="1"/>
    <cellStyle name="Comma [0] 9173" xfId="22435" hidden="1"/>
    <cellStyle name="Comma [0] 9173" xfId="51848" hidden="1"/>
    <cellStyle name="Comma [0] 9174" xfId="22392" hidden="1"/>
    <cellStyle name="Comma [0] 9174" xfId="51805" hidden="1"/>
    <cellStyle name="Comma [0] 9175" xfId="22498" hidden="1"/>
    <cellStyle name="Comma [0] 9175" xfId="51911" hidden="1"/>
    <cellStyle name="Comma [0] 9176" xfId="22500" hidden="1"/>
    <cellStyle name="Comma [0] 9176" xfId="51913" hidden="1"/>
    <cellStyle name="Comma [0] 9177" xfId="22453" hidden="1"/>
    <cellStyle name="Comma [0] 9177" xfId="51866" hidden="1"/>
    <cellStyle name="Comma [0] 9178" xfId="22459" hidden="1"/>
    <cellStyle name="Comma [0] 9178" xfId="51872" hidden="1"/>
    <cellStyle name="Comma [0] 9179" xfId="19961" hidden="1"/>
    <cellStyle name="Comma [0] 9179" xfId="49374" hidden="1"/>
    <cellStyle name="Comma [0] 918" xfId="3933" hidden="1"/>
    <cellStyle name="Comma [0] 918" xfId="33356" hidden="1"/>
    <cellStyle name="Comma [0] 9180" xfId="22409" hidden="1"/>
    <cellStyle name="Comma [0] 9180" xfId="51822" hidden="1"/>
    <cellStyle name="Comma [0] 9181" xfId="22417" hidden="1"/>
    <cellStyle name="Comma [0] 9181" xfId="51830" hidden="1"/>
    <cellStyle name="Comma [0] 9182" xfId="22506" hidden="1"/>
    <cellStyle name="Comma [0] 9182" xfId="51919" hidden="1"/>
    <cellStyle name="Comma [0] 9183" xfId="22420" hidden="1"/>
    <cellStyle name="Comma [0] 9183" xfId="51833" hidden="1"/>
    <cellStyle name="Comma [0] 9184" xfId="22380" hidden="1"/>
    <cellStyle name="Comma [0] 9184" xfId="51793" hidden="1"/>
    <cellStyle name="Comma [0] 9185" xfId="22511" hidden="1"/>
    <cellStyle name="Comma [0] 9185" xfId="51924" hidden="1"/>
    <cellStyle name="Comma [0] 9186" xfId="22513" hidden="1"/>
    <cellStyle name="Comma [0] 9186" xfId="51926" hidden="1"/>
    <cellStyle name="Comma [0] 9187" xfId="22472" hidden="1"/>
    <cellStyle name="Comma [0] 9187" xfId="51885" hidden="1"/>
    <cellStyle name="Comma [0] 9188" xfId="22478" hidden="1"/>
    <cellStyle name="Comma [0] 9188" xfId="51891" hidden="1"/>
    <cellStyle name="Comma [0] 9189" xfId="22379" hidden="1"/>
    <cellStyle name="Comma [0] 9189" xfId="51792" hidden="1"/>
    <cellStyle name="Comma [0] 919" xfId="3978" hidden="1"/>
    <cellStyle name="Comma [0] 919" xfId="33401" hidden="1"/>
    <cellStyle name="Comma [0] 9190" xfId="22460" hidden="1"/>
    <cellStyle name="Comma [0] 9190" xfId="51873" hidden="1"/>
    <cellStyle name="Comma [0] 9191" xfId="22439" hidden="1"/>
    <cellStyle name="Comma [0] 9191" xfId="51852" hidden="1"/>
    <cellStyle name="Comma [0] 9192" xfId="22517" hidden="1"/>
    <cellStyle name="Comma [0] 9192" xfId="51930" hidden="1"/>
    <cellStyle name="Comma [0] 9193" xfId="22458" hidden="1"/>
    <cellStyle name="Comma [0] 9193" xfId="51871" hidden="1"/>
    <cellStyle name="Comma [0] 9194" xfId="22396" hidden="1"/>
    <cellStyle name="Comma [0] 9194" xfId="51809" hidden="1"/>
    <cellStyle name="Comma [0] 9195" xfId="22524" hidden="1"/>
    <cellStyle name="Comma [0] 9195" xfId="51937" hidden="1"/>
    <cellStyle name="Comma [0] 9196" xfId="22526" hidden="1"/>
    <cellStyle name="Comma [0] 9196" xfId="51939" hidden="1"/>
    <cellStyle name="Comma [0] 9197" xfId="22490" hidden="1"/>
    <cellStyle name="Comma [0] 9197" xfId="51903" hidden="1"/>
    <cellStyle name="Comma [0] 9198" xfId="22495" hidden="1"/>
    <cellStyle name="Comma [0] 9198" xfId="51908" hidden="1"/>
    <cellStyle name="Comma [0] 9199" xfId="19952" hidden="1"/>
    <cellStyle name="Comma [0] 9199" xfId="49365" hidden="1"/>
    <cellStyle name="Comma [0] 92" xfId="2349" hidden="1"/>
    <cellStyle name="Comma [0] 92" xfId="31772" hidden="1"/>
    <cellStyle name="Comma [0] 920" xfId="3921" hidden="1"/>
    <cellStyle name="Comma [0] 920" xfId="33344" hidden="1"/>
    <cellStyle name="Comma [0] 9200" xfId="22479" hidden="1"/>
    <cellStyle name="Comma [0] 9200" xfId="51892" hidden="1"/>
    <cellStyle name="Comma [0] 9201" xfId="22384" hidden="1"/>
    <cellStyle name="Comma [0] 9201" xfId="51797" hidden="1"/>
    <cellStyle name="Comma [0] 9202" xfId="22530" hidden="1"/>
    <cellStyle name="Comma [0] 9202" xfId="51943" hidden="1"/>
    <cellStyle name="Comma [0] 9203" xfId="22477" hidden="1"/>
    <cellStyle name="Comma [0] 9203" xfId="51890" hidden="1"/>
    <cellStyle name="Comma [0] 9204" xfId="22416" hidden="1"/>
    <cellStyle name="Comma [0] 9204" xfId="51829" hidden="1"/>
    <cellStyle name="Comma [0] 9205" xfId="22534" hidden="1"/>
    <cellStyle name="Comma [0] 9205" xfId="51947" hidden="1"/>
    <cellStyle name="Comma [0] 9206" xfId="22536" hidden="1"/>
    <cellStyle name="Comma [0] 9206" xfId="51949" hidden="1"/>
    <cellStyle name="Comma [0] 9207" xfId="22504" hidden="1"/>
    <cellStyle name="Comma [0] 9207" xfId="51917" hidden="1"/>
    <cellStyle name="Comma [0] 9208" xfId="22508" hidden="1"/>
    <cellStyle name="Comma [0] 9208" xfId="51921" hidden="1"/>
    <cellStyle name="Comma [0] 9209" xfId="22398" hidden="1"/>
    <cellStyle name="Comma [0] 9209" xfId="51811" hidden="1"/>
    <cellStyle name="Comma [0] 921" xfId="3878" hidden="1"/>
    <cellStyle name="Comma [0] 921" xfId="33301" hidden="1"/>
    <cellStyle name="Comma [0] 9210" xfId="22496" hidden="1"/>
    <cellStyle name="Comma [0] 9210" xfId="51909" hidden="1"/>
    <cellStyle name="Comma [0] 9211" xfId="22388" hidden="1"/>
    <cellStyle name="Comma [0] 9211" xfId="51801" hidden="1"/>
    <cellStyle name="Comma [0] 9212" xfId="22540" hidden="1"/>
    <cellStyle name="Comma [0] 9212" xfId="51953" hidden="1"/>
    <cellStyle name="Comma [0] 9213" xfId="22494" hidden="1"/>
    <cellStyle name="Comma [0] 9213" xfId="51907" hidden="1"/>
    <cellStyle name="Comma [0] 9214" xfId="22463" hidden="1"/>
    <cellStyle name="Comma [0] 9214" xfId="51876" hidden="1"/>
    <cellStyle name="Comma [0] 9215" xfId="22544" hidden="1"/>
    <cellStyle name="Comma [0] 9215" xfId="51957" hidden="1"/>
    <cellStyle name="Comma [0] 9216" xfId="22546" hidden="1"/>
    <cellStyle name="Comma [0] 9216" xfId="51959" hidden="1"/>
    <cellStyle name="Comma [0] 9217" xfId="22532" hidden="1"/>
    <cellStyle name="Comma [0] 9217" xfId="51945" hidden="1"/>
    <cellStyle name="Comma [0] 9218" xfId="22519" hidden="1"/>
    <cellStyle name="Comma [0] 9218" xfId="51932" hidden="1"/>
    <cellStyle name="Comma [0] 9219" xfId="22543" hidden="1"/>
    <cellStyle name="Comma [0] 9219" xfId="51956" hidden="1"/>
    <cellStyle name="Comma [0] 922" xfId="3984" hidden="1"/>
    <cellStyle name="Comma [0] 922" xfId="33407" hidden="1"/>
    <cellStyle name="Comma [0] 9220" xfId="22509" hidden="1"/>
    <cellStyle name="Comma [0] 9220" xfId="51922" hidden="1"/>
    <cellStyle name="Comma [0] 9221" xfId="22481" hidden="1"/>
    <cellStyle name="Comma [0] 9221" xfId="51894" hidden="1"/>
    <cellStyle name="Comma [0] 9222" xfId="22548" hidden="1"/>
    <cellStyle name="Comma [0] 9222" xfId="51961" hidden="1"/>
    <cellStyle name="Comma [0] 9223" xfId="22505" hidden="1"/>
    <cellStyle name="Comma [0] 9223" xfId="51918" hidden="1"/>
    <cellStyle name="Comma [0] 9224" xfId="22539" hidden="1"/>
    <cellStyle name="Comma [0] 9224" xfId="51952" hidden="1"/>
    <cellStyle name="Comma [0] 9225" xfId="22552" hidden="1"/>
    <cellStyle name="Comma [0] 9225" xfId="51965" hidden="1"/>
    <cellStyle name="Comma [0] 9226" xfId="22554" hidden="1"/>
    <cellStyle name="Comma [0] 9226" xfId="51967" hidden="1"/>
    <cellStyle name="Comma [0] 9227" xfId="22422" hidden="1"/>
    <cellStyle name="Comma [0] 9227" xfId="51835" hidden="1"/>
    <cellStyle name="Comma [0] 9228" xfId="22542" hidden="1"/>
    <cellStyle name="Comma [0] 9228" xfId="51955" hidden="1"/>
    <cellStyle name="Comma [0] 9229" xfId="22482" hidden="1"/>
    <cellStyle name="Comma [0] 9229" xfId="51895" hidden="1"/>
    <cellStyle name="Comma [0] 923" xfId="3986" hidden="1"/>
    <cellStyle name="Comma [0] 923" xfId="33409" hidden="1"/>
    <cellStyle name="Comma [0] 9230" xfId="22516" hidden="1"/>
    <cellStyle name="Comma [0] 9230" xfId="51929" hidden="1"/>
    <cellStyle name="Comma [0] 9231" xfId="22529" hidden="1"/>
    <cellStyle name="Comma [0] 9231" xfId="51942" hidden="1"/>
    <cellStyle name="Comma [0] 9232" xfId="22557" hidden="1"/>
    <cellStyle name="Comma [0] 9232" xfId="51970" hidden="1"/>
    <cellStyle name="Comma [0] 9233" xfId="22520" hidden="1"/>
    <cellStyle name="Comma [0] 9233" xfId="51933" hidden="1"/>
    <cellStyle name="Comma [0] 9234" xfId="22480" hidden="1"/>
    <cellStyle name="Comma [0] 9234" xfId="51893" hidden="1"/>
    <cellStyle name="Comma [0] 9235" xfId="22559" hidden="1"/>
    <cellStyle name="Comma [0] 9235" xfId="51972" hidden="1"/>
    <cellStyle name="Comma [0] 9236" xfId="22561" hidden="1"/>
    <cellStyle name="Comma [0] 9236" xfId="51974" hidden="1"/>
    <cellStyle name="Comma [0] 9237" xfId="22620" hidden="1"/>
    <cellStyle name="Comma [0] 9237" xfId="52033" hidden="1"/>
    <cellStyle name="Comma [0] 9238" xfId="22639" hidden="1"/>
    <cellStyle name="Comma [0] 9238" xfId="52052" hidden="1"/>
    <cellStyle name="Comma [0] 9239" xfId="22646" hidden="1"/>
    <cellStyle name="Comma [0] 9239" xfId="52059" hidden="1"/>
    <cellStyle name="Comma [0] 924" xfId="3939" hidden="1"/>
    <cellStyle name="Comma [0] 924" xfId="33362" hidden="1"/>
    <cellStyle name="Comma [0] 9240" xfId="22653" hidden="1"/>
    <cellStyle name="Comma [0] 9240" xfId="52066" hidden="1"/>
    <cellStyle name="Comma [0] 9241" xfId="22658" hidden="1"/>
    <cellStyle name="Comma [0] 9241" xfId="52071" hidden="1"/>
    <cellStyle name="Comma [0] 9242" xfId="22645" hidden="1"/>
    <cellStyle name="Comma [0] 9242" xfId="52058" hidden="1"/>
    <cellStyle name="Comma [0] 9243" xfId="22650" hidden="1"/>
    <cellStyle name="Comma [0] 9243" xfId="52063" hidden="1"/>
    <cellStyle name="Comma [0] 9244" xfId="22662" hidden="1"/>
    <cellStyle name="Comma [0] 9244" xfId="52075" hidden="1"/>
    <cellStyle name="Comma [0] 9245" xfId="22664" hidden="1"/>
    <cellStyle name="Comma [0] 9245" xfId="52077" hidden="1"/>
    <cellStyle name="Comma [0] 9246" xfId="22635" hidden="1"/>
    <cellStyle name="Comma [0] 9246" xfId="52048" hidden="1"/>
    <cellStyle name="Comma [0] 9247" xfId="22624" hidden="1"/>
    <cellStyle name="Comma [0] 9247" xfId="52037" hidden="1"/>
    <cellStyle name="Comma [0] 9248" xfId="22675" hidden="1"/>
    <cellStyle name="Comma [0] 9248" xfId="52088" hidden="1"/>
    <cellStyle name="Comma [0] 9249" xfId="22684" hidden="1"/>
    <cellStyle name="Comma [0] 9249" xfId="52097" hidden="1"/>
    <cellStyle name="Comma [0] 925" xfId="3945" hidden="1"/>
    <cellStyle name="Comma [0] 925" xfId="33368" hidden="1"/>
    <cellStyle name="Comma [0] 9250" xfId="22695" hidden="1"/>
    <cellStyle name="Comma [0] 9250" xfId="52108" hidden="1"/>
    <cellStyle name="Comma [0] 9251" xfId="22701" hidden="1"/>
    <cellStyle name="Comma [0] 9251" xfId="52114" hidden="1"/>
    <cellStyle name="Comma [0] 9252" xfId="22683" hidden="1"/>
    <cellStyle name="Comma [0] 9252" xfId="52096" hidden="1"/>
    <cellStyle name="Comma [0] 9253" xfId="22693" hidden="1"/>
    <cellStyle name="Comma [0] 9253" xfId="52106" hidden="1"/>
    <cellStyle name="Comma [0] 9254" xfId="22713" hidden="1"/>
    <cellStyle name="Comma [0] 9254" xfId="52126" hidden="1"/>
    <cellStyle name="Comma [0] 9255" xfId="22715" hidden="1"/>
    <cellStyle name="Comma [0] 9255" xfId="52128" hidden="1"/>
    <cellStyle name="Comma [0] 9256" xfId="22666" hidden="1"/>
    <cellStyle name="Comma [0] 9256" xfId="52079" hidden="1"/>
    <cellStyle name="Comma [0] 9257" xfId="22627" hidden="1"/>
    <cellStyle name="Comma [0] 9257" xfId="52040" hidden="1"/>
    <cellStyle name="Comma [0] 9258" xfId="22669" hidden="1"/>
    <cellStyle name="Comma [0] 9258" xfId="52082" hidden="1"/>
    <cellStyle name="Comma [0] 9259" xfId="22632" hidden="1"/>
    <cellStyle name="Comma [0] 9259" xfId="52045" hidden="1"/>
    <cellStyle name="Comma [0] 926" xfId="3832" hidden="1"/>
    <cellStyle name="Comma [0] 926" xfId="33255" hidden="1"/>
    <cellStyle name="Comma [0] 9260" xfId="22634" hidden="1"/>
    <cellStyle name="Comma [0] 9260" xfId="52047" hidden="1"/>
    <cellStyle name="Comma [0] 9261" xfId="22720" hidden="1"/>
    <cellStyle name="Comma [0] 9261" xfId="52133" hidden="1"/>
    <cellStyle name="Comma [0] 9262" xfId="22623" hidden="1"/>
    <cellStyle name="Comma [0] 9262" xfId="52036" hidden="1"/>
    <cellStyle name="Comma [0] 9263" xfId="22631" hidden="1"/>
    <cellStyle name="Comma [0] 9263" xfId="52044" hidden="1"/>
    <cellStyle name="Comma [0] 9264" xfId="22732" hidden="1"/>
    <cellStyle name="Comma [0] 9264" xfId="52145" hidden="1"/>
    <cellStyle name="Comma [0] 9265" xfId="22734" hidden="1"/>
    <cellStyle name="Comma [0] 9265" xfId="52147" hidden="1"/>
    <cellStyle name="Comma [0] 9266" xfId="22723" hidden="1"/>
    <cellStyle name="Comma [0] 9266" xfId="52136" hidden="1"/>
    <cellStyle name="Comma [0] 9267" xfId="22731" hidden="1"/>
    <cellStyle name="Comma [0] 9267" xfId="52144" hidden="1"/>
    <cellStyle name="Comma [0] 9268" xfId="22629" hidden="1"/>
    <cellStyle name="Comma [0] 9268" xfId="52042" hidden="1"/>
    <cellStyle name="Comma [0] 9269" xfId="22717" hidden="1"/>
    <cellStyle name="Comma [0] 9269" xfId="52130" hidden="1"/>
    <cellStyle name="Comma [0] 927" xfId="3895" hidden="1"/>
    <cellStyle name="Comma [0] 927" xfId="33318" hidden="1"/>
    <cellStyle name="Comma [0] 9270" xfId="22750" hidden="1"/>
    <cellStyle name="Comma [0] 9270" xfId="52163" hidden="1"/>
    <cellStyle name="Comma [0] 9271" xfId="22758" hidden="1"/>
    <cellStyle name="Comma [0] 9271" xfId="52171" hidden="1"/>
    <cellStyle name="Comma [0] 9272" xfId="22667" hidden="1"/>
    <cellStyle name="Comma [0] 9272" xfId="52080" hidden="1"/>
    <cellStyle name="Comma [0] 9273" xfId="22746" hidden="1"/>
    <cellStyle name="Comma [0] 9273" xfId="52159" hidden="1"/>
    <cellStyle name="Comma [0] 9274" xfId="22767" hidden="1"/>
    <cellStyle name="Comma [0] 9274" xfId="52180" hidden="1"/>
    <cellStyle name="Comma [0] 9275" xfId="22769" hidden="1"/>
    <cellStyle name="Comma [0] 9275" xfId="52182" hidden="1"/>
    <cellStyle name="Comma [0] 9276" xfId="22728" hidden="1"/>
    <cellStyle name="Comma [0] 9276" xfId="52141" hidden="1"/>
    <cellStyle name="Comma [0] 9277" xfId="22673" hidden="1"/>
    <cellStyle name="Comma [0] 9277" xfId="52086" hidden="1"/>
    <cellStyle name="Comma [0] 9278" xfId="22726" hidden="1"/>
    <cellStyle name="Comma [0] 9278" xfId="52139" hidden="1"/>
    <cellStyle name="Comma [0] 9279" xfId="22710" hidden="1"/>
    <cellStyle name="Comma [0] 9279" xfId="52123" hidden="1"/>
    <cellStyle name="Comma [0] 928" xfId="3903" hidden="1"/>
    <cellStyle name="Comma [0] 928" xfId="33326" hidden="1"/>
    <cellStyle name="Comma [0] 9280" xfId="22706" hidden="1"/>
    <cellStyle name="Comma [0] 9280" xfId="52119" hidden="1"/>
    <cellStyle name="Comma [0] 9281" xfId="22777" hidden="1"/>
    <cellStyle name="Comma [0] 9281" xfId="52190" hidden="1"/>
    <cellStyle name="Comma [0] 9282" xfId="22643" hidden="1"/>
    <cellStyle name="Comma [0] 9282" xfId="52056" hidden="1"/>
    <cellStyle name="Comma [0] 9283" xfId="22636" hidden="1"/>
    <cellStyle name="Comma [0] 9283" xfId="52049" hidden="1"/>
    <cellStyle name="Comma [0] 9284" xfId="22785" hidden="1"/>
    <cellStyle name="Comma [0] 9284" xfId="52198" hidden="1"/>
    <cellStyle name="Comma [0] 9285" xfId="22787" hidden="1"/>
    <cellStyle name="Comma [0] 9285" xfId="52200" hidden="1"/>
    <cellStyle name="Comma [0] 9286" xfId="22736" hidden="1"/>
    <cellStyle name="Comma [0] 9286" xfId="52149" hidden="1"/>
    <cellStyle name="Comma [0] 9287" xfId="22712" hidden="1"/>
    <cellStyle name="Comma [0] 9287" xfId="52125" hidden="1"/>
    <cellStyle name="Comma [0] 9288" xfId="22747" hidden="1"/>
    <cellStyle name="Comma [0] 9288" xfId="52160" hidden="1"/>
    <cellStyle name="Comma [0] 9289" xfId="22679" hidden="1"/>
    <cellStyle name="Comma [0] 9289" xfId="52092" hidden="1"/>
    <cellStyle name="Comma [0] 929" xfId="3992" hidden="1"/>
    <cellStyle name="Comma [0] 929" xfId="33415" hidden="1"/>
    <cellStyle name="Comma [0] 9290" xfId="22749" hidden="1"/>
    <cellStyle name="Comma [0] 9290" xfId="52162" hidden="1"/>
    <cellStyle name="Comma [0] 9291" xfId="22794" hidden="1"/>
    <cellStyle name="Comma [0] 9291" xfId="52207" hidden="1"/>
    <cellStyle name="Comma [0] 9292" xfId="22737" hidden="1"/>
    <cellStyle name="Comma [0] 9292" xfId="52150" hidden="1"/>
    <cellStyle name="Comma [0] 9293" xfId="22694" hidden="1"/>
    <cellStyle name="Comma [0] 9293" xfId="52107" hidden="1"/>
    <cellStyle name="Comma [0] 9294" xfId="22800" hidden="1"/>
    <cellStyle name="Comma [0] 9294" xfId="52213" hidden="1"/>
    <cellStyle name="Comma [0] 9295" xfId="22802" hidden="1"/>
    <cellStyle name="Comma [0] 9295" xfId="52215" hidden="1"/>
    <cellStyle name="Comma [0] 9296" xfId="22755" hidden="1"/>
    <cellStyle name="Comma [0] 9296" xfId="52168" hidden="1"/>
    <cellStyle name="Comma [0] 9297" xfId="22761" hidden="1"/>
    <cellStyle name="Comma [0] 9297" xfId="52174" hidden="1"/>
    <cellStyle name="Comma [0] 9298" xfId="22642" hidden="1"/>
    <cellStyle name="Comma [0] 9298" xfId="52055" hidden="1"/>
    <cellStyle name="Comma [0] 9299" xfId="22711" hidden="1"/>
    <cellStyle name="Comma [0] 9299" xfId="52124" hidden="1"/>
    <cellStyle name="Comma [0] 93" xfId="2064" hidden="1"/>
    <cellStyle name="Comma [0] 93" xfId="31487" hidden="1"/>
    <cellStyle name="Comma [0] 930" xfId="3906" hidden="1"/>
    <cellStyle name="Comma [0] 930" xfId="33329" hidden="1"/>
    <cellStyle name="Comma [0] 9300" xfId="22719" hidden="1"/>
    <cellStyle name="Comma [0] 9300" xfId="52132" hidden="1"/>
    <cellStyle name="Comma [0] 9301" xfId="22808" hidden="1"/>
    <cellStyle name="Comma [0] 9301" xfId="52221" hidden="1"/>
    <cellStyle name="Comma [0] 9302" xfId="22722" hidden="1"/>
    <cellStyle name="Comma [0] 9302" xfId="52135" hidden="1"/>
    <cellStyle name="Comma [0] 9303" xfId="22682" hidden="1"/>
    <cellStyle name="Comma [0] 9303" xfId="52095" hidden="1"/>
    <cellStyle name="Comma [0] 9304" xfId="22813" hidden="1"/>
    <cellStyle name="Comma [0] 9304" xfId="52226" hidden="1"/>
    <cellStyle name="Comma [0] 9305" xfId="22815" hidden="1"/>
    <cellStyle name="Comma [0] 9305" xfId="52228" hidden="1"/>
    <cellStyle name="Comma [0] 9306" xfId="22774" hidden="1"/>
    <cellStyle name="Comma [0] 9306" xfId="52187" hidden="1"/>
    <cellStyle name="Comma [0] 9307" xfId="22780" hidden="1"/>
    <cellStyle name="Comma [0] 9307" xfId="52193" hidden="1"/>
    <cellStyle name="Comma [0] 9308" xfId="22681" hidden="1"/>
    <cellStyle name="Comma [0] 9308" xfId="52094" hidden="1"/>
    <cellStyle name="Comma [0] 9309" xfId="22762" hidden="1"/>
    <cellStyle name="Comma [0] 9309" xfId="52175" hidden="1"/>
    <cellStyle name="Comma [0] 931" xfId="3866" hidden="1"/>
    <cellStyle name="Comma [0] 931" xfId="33289" hidden="1"/>
    <cellStyle name="Comma [0] 9310" xfId="22741" hidden="1"/>
    <cellStyle name="Comma [0] 9310" xfId="52154" hidden="1"/>
    <cellStyle name="Comma [0] 9311" xfId="22819" hidden="1"/>
    <cellStyle name="Comma [0] 9311" xfId="52232" hidden="1"/>
    <cellStyle name="Comma [0] 9312" xfId="22760" hidden="1"/>
    <cellStyle name="Comma [0] 9312" xfId="52173" hidden="1"/>
    <cellStyle name="Comma [0] 9313" xfId="22698" hidden="1"/>
    <cellStyle name="Comma [0] 9313" xfId="52111" hidden="1"/>
    <cellStyle name="Comma [0] 9314" xfId="22826" hidden="1"/>
    <cellStyle name="Comma [0] 9314" xfId="52239" hidden="1"/>
    <cellStyle name="Comma [0] 9315" xfId="22828" hidden="1"/>
    <cellStyle name="Comma [0] 9315" xfId="52241" hidden="1"/>
    <cellStyle name="Comma [0] 9316" xfId="22792" hidden="1"/>
    <cellStyle name="Comma [0] 9316" xfId="52205" hidden="1"/>
    <cellStyle name="Comma [0] 9317" xfId="22797" hidden="1"/>
    <cellStyle name="Comma [0] 9317" xfId="52210" hidden="1"/>
    <cellStyle name="Comma [0] 9318" xfId="22626" hidden="1"/>
    <cellStyle name="Comma [0] 9318" xfId="52039" hidden="1"/>
    <cellStyle name="Comma [0] 9319" xfId="22781" hidden="1"/>
    <cellStyle name="Comma [0] 9319" xfId="52194" hidden="1"/>
    <cellStyle name="Comma [0] 932" xfId="3997" hidden="1"/>
    <cellStyle name="Comma [0] 932" xfId="33420" hidden="1"/>
    <cellStyle name="Comma [0] 9320" xfId="22686" hidden="1"/>
    <cellStyle name="Comma [0] 9320" xfId="52099" hidden="1"/>
    <cellStyle name="Comma [0] 9321" xfId="22832" hidden="1"/>
    <cellStyle name="Comma [0] 9321" xfId="52245" hidden="1"/>
    <cellStyle name="Comma [0] 9322" xfId="22779" hidden="1"/>
    <cellStyle name="Comma [0] 9322" xfId="52192" hidden="1"/>
    <cellStyle name="Comma [0] 9323" xfId="22718" hidden="1"/>
    <cellStyle name="Comma [0] 9323" xfId="52131" hidden="1"/>
    <cellStyle name="Comma [0] 9324" xfId="22836" hidden="1"/>
    <cellStyle name="Comma [0] 9324" xfId="52249" hidden="1"/>
    <cellStyle name="Comma [0] 9325" xfId="22838" hidden="1"/>
    <cellStyle name="Comma [0] 9325" xfId="52251" hidden="1"/>
    <cellStyle name="Comma [0] 9326" xfId="22806" hidden="1"/>
    <cellStyle name="Comma [0] 9326" xfId="52219" hidden="1"/>
    <cellStyle name="Comma [0] 9327" xfId="22810" hidden="1"/>
    <cellStyle name="Comma [0] 9327" xfId="52223" hidden="1"/>
    <cellStyle name="Comma [0] 9328" xfId="22700" hidden="1"/>
    <cellStyle name="Comma [0] 9328" xfId="52113" hidden="1"/>
    <cellStyle name="Comma [0] 9329" xfId="22798" hidden="1"/>
    <cellStyle name="Comma [0] 9329" xfId="52211" hidden="1"/>
    <cellStyle name="Comma [0] 933" xfId="3999" hidden="1"/>
    <cellStyle name="Comma [0] 933" xfId="33422" hidden="1"/>
    <cellStyle name="Comma [0] 9330" xfId="22690" hidden="1"/>
    <cellStyle name="Comma [0] 9330" xfId="52103" hidden="1"/>
    <cellStyle name="Comma [0] 9331" xfId="22842" hidden="1"/>
    <cellStyle name="Comma [0] 9331" xfId="52255" hidden="1"/>
    <cellStyle name="Comma [0] 9332" xfId="22796" hidden="1"/>
    <cellStyle name="Comma [0] 9332" xfId="52209" hidden="1"/>
    <cellStyle name="Comma [0] 9333" xfId="22765" hidden="1"/>
    <cellStyle name="Comma [0] 9333" xfId="52178" hidden="1"/>
    <cellStyle name="Comma [0] 9334" xfId="22846" hidden="1"/>
    <cellStyle name="Comma [0] 9334" xfId="52259" hidden="1"/>
    <cellStyle name="Comma [0] 9335" xfId="22848" hidden="1"/>
    <cellStyle name="Comma [0] 9335" xfId="52261" hidden="1"/>
    <cellStyle name="Comma [0] 9336" xfId="22834" hidden="1"/>
    <cellStyle name="Comma [0] 9336" xfId="52247" hidden="1"/>
    <cellStyle name="Comma [0] 9337" xfId="22821" hidden="1"/>
    <cellStyle name="Comma [0] 9337" xfId="52234" hidden="1"/>
    <cellStyle name="Comma [0] 9338" xfId="22845" hidden="1"/>
    <cellStyle name="Comma [0] 9338" xfId="52258" hidden="1"/>
    <cellStyle name="Comma [0] 9339" xfId="22811" hidden="1"/>
    <cellStyle name="Comma [0] 9339" xfId="52224" hidden="1"/>
    <cellStyle name="Comma [0] 934" xfId="3958" hidden="1"/>
    <cellStyle name="Comma [0] 934" xfId="33381" hidden="1"/>
    <cellStyle name="Comma [0] 9340" xfId="22783" hidden="1"/>
    <cellStyle name="Comma [0] 9340" xfId="52196" hidden="1"/>
    <cellStyle name="Comma [0] 9341" xfId="22850" hidden="1"/>
    <cellStyle name="Comma [0] 9341" xfId="52263" hidden="1"/>
    <cellStyle name="Comma [0] 9342" xfId="22807" hidden="1"/>
    <cellStyle name="Comma [0] 9342" xfId="52220" hidden="1"/>
    <cellStyle name="Comma [0] 9343" xfId="22841" hidden="1"/>
    <cellStyle name="Comma [0] 9343" xfId="52254" hidden="1"/>
    <cellStyle name="Comma [0] 9344" xfId="22854" hidden="1"/>
    <cellStyle name="Comma [0] 9344" xfId="52267" hidden="1"/>
    <cellStyle name="Comma [0] 9345" xfId="22856" hidden="1"/>
    <cellStyle name="Comma [0] 9345" xfId="52269" hidden="1"/>
    <cellStyle name="Comma [0] 9346" xfId="22724" hidden="1"/>
    <cellStyle name="Comma [0] 9346" xfId="52137" hidden="1"/>
    <cellStyle name="Comma [0] 9347" xfId="22844" hidden="1"/>
    <cellStyle name="Comma [0] 9347" xfId="52257" hidden="1"/>
    <cellStyle name="Comma [0] 9348" xfId="22784" hidden="1"/>
    <cellStyle name="Comma [0] 9348" xfId="52197" hidden="1"/>
    <cellStyle name="Comma [0] 9349" xfId="22818" hidden="1"/>
    <cellStyle name="Comma [0] 9349" xfId="52231" hidden="1"/>
    <cellStyle name="Comma [0] 935" xfId="3964" hidden="1"/>
    <cellStyle name="Comma [0] 935" xfId="33387" hidden="1"/>
    <cellStyle name="Comma [0] 9350" xfId="22831" hidden="1"/>
    <cellStyle name="Comma [0] 9350" xfId="52244" hidden="1"/>
    <cellStyle name="Comma [0] 9351" xfId="22859" hidden="1"/>
    <cellStyle name="Comma [0] 9351" xfId="52272" hidden="1"/>
    <cellStyle name="Comma [0] 9352" xfId="22822" hidden="1"/>
    <cellStyle name="Comma [0] 9352" xfId="52235" hidden="1"/>
    <cellStyle name="Comma [0] 9353" xfId="22782" hidden="1"/>
    <cellStyle name="Comma [0] 9353" xfId="52195" hidden="1"/>
    <cellStyle name="Comma [0] 9354" xfId="22862" hidden="1"/>
    <cellStyle name="Comma [0] 9354" xfId="52275" hidden="1"/>
    <cellStyle name="Comma [0] 9355" xfId="22864" hidden="1"/>
    <cellStyle name="Comma [0] 9355" xfId="52277" hidden="1"/>
    <cellStyle name="Comma [0] 9356" xfId="22583" hidden="1"/>
    <cellStyle name="Comma [0] 9356" xfId="51996" hidden="1"/>
    <cellStyle name="Comma [0] 9357" xfId="22565" hidden="1"/>
    <cellStyle name="Comma [0] 9357" xfId="51978" hidden="1"/>
    <cellStyle name="Comma [0] 9358" xfId="22868" hidden="1"/>
    <cellStyle name="Comma [0] 9358" xfId="52281" hidden="1"/>
    <cellStyle name="Comma [0] 9359" xfId="22875" hidden="1"/>
    <cellStyle name="Comma [0] 9359" xfId="52288" hidden="1"/>
    <cellStyle name="Comma [0] 936" xfId="3865" hidden="1"/>
    <cellStyle name="Comma [0] 936" xfId="33288" hidden="1"/>
    <cellStyle name="Comma [0] 9360" xfId="22877" hidden="1"/>
    <cellStyle name="Comma [0] 9360" xfId="52290" hidden="1"/>
    <cellStyle name="Comma [0] 9361" xfId="22867" hidden="1"/>
    <cellStyle name="Comma [0] 9361" xfId="52280" hidden="1"/>
    <cellStyle name="Comma [0] 9362" xfId="22873" hidden="1"/>
    <cellStyle name="Comma [0] 9362" xfId="52286" hidden="1"/>
    <cellStyle name="Comma [0] 9363" xfId="22880" hidden="1"/>
    <cellStyle name="Comma [0] 9363" xfId="52293" hidden="1"/>
    <cellStyle name="Comma [0] 9364" xfId="22882" hidden="1"/>
    <cellStyle name="Comma [0] 9364" xfId="52295" hidden="1"/>
    <cellStyle name="Comma [0] 9365" xfId="22657" hidden="1"/>
    <cellStyle name="Comma [0] 9365" xfId="52070" hidden="1"/>
    <cellStyle name="Comma [0] 9366" xfId="22613" hidden="1"/>
    <cellStyle name="Comma [0] 9366" xfId="52026" hidden="1"/>
    <cellStyle name="Comma [0] 9367" xfId="22893" hidden="1"/>
    <cellStyle name="Comma [0] 9367" xfId="52306" hidden="1"/>
    <cellStyle name="Comma [0] 9368" xfId="22902" hidden="1"/>
    <cellStyle name="Comma [0] 9368" xfId="52315" hidden="1"/>
    <cellStyle name="Comma [0] 9369" xfId="22913" hidden="1"/>
    <cellStyle name="Comma [0] 9369" xfId="52326" hidden="1"/>
    <cellStyle name="Comma [0] 937" xfId="3946" hidden="1"/>
    <cellStyle name="Comma [0] 937" xfId="33369" hidden="1"/>
    <cellStyle name="Comma [0] 9370" xfId="22919" hidden="1"/>
    <cellStyle name="Comma [0] 9370" xfId="52332" hidden="1"/>
    <cellStyle name="Comma [0] 9371" xfId="22901" hidden="1"/>
    <cellStyle name="Comma [0] 9371" xfId="52314" hidden="1"/>
    <cellStyle name="Comma [0] 9372" xfId="22911" hidden="1"/>
    <cellStyle name="Comma [0] 9372" xfId="52324" hidden="1"/>
    <cellStyle name="Comma [0] 9373" xfId="22931" hidden="1"/>
    <cellStyle name="Comma [0] 9373" xfId="52344" hidden="1"/>
    <cellStyle name="Comma [0] 9374" xfId="22933" hidden="1"/>
    <cellStyle name="Comma [0] 9374" xfId="52346" hidden="1"/>
    <cellStyle name="Comma [0] 9375" xfId="22884" hidden="1"/>
    <cellStyle name="Comma [0] 9375" xfId="52297" hidden="1"/>
    <cellStyle name="Comma [0] 9376" xfId="22578" hidden="1"/>
    <cellStyle name="Comma [0] 9376" xfId="51991" hidden="1"/>
    <cellStyle name="Comma [0] 9377" xfId="22887" hidden="1"/>
    <cellStyle name="Comma [0] 9377" xfId="52300" hidden="1"/>
    <cellStyle name="Comma [0] 9378" xfId="22612" hidden="1"/>
    <cellStyle name="Comma [0] 9378" xfId="52025" hidden="1"/>
    <cellStyle name="Comma [0] 9379" xfId="22611" hidden="1"/>
    <cellStyle name="Comma [0] 9379" xfId="52024" hidden="1"/>
    <cellStyle name="Comma [0] 938" xfId="3925" hidden="1"/>
    <cellStyle name="Comma [0] 938" xfId="33348" hidden="1"/>
    <cellStyle name="Comma [0] 9380" xfId="22938" hidden="1"/>
    <cellStyle name="Comma [0] 9380" xfId="52351" hidden="1"/>
    <cellStyle name="Comma [0] 9381" xfId="22580" hidden="1"/>
    <cellStyle name="Comma [0] 9381" xfId="51993" hidden="1"/>
    <cellStyle name="Comma [0] 9382" xfId="22614" hidden="1"/>
    <cellStyle name="Comma [0] 9382" xfId="52027" hidden="1"/>
    <cellStyle name="Comma [0] 9383" xfId="22950" hidden="1"/>
    <cellStyle name="Comma [0] 9383" xfId="52363" hidden="1"/>
    <cellStyle name="Comma [0] 9384" xfId="22952" hidden="1"/>
    <cellStyle name="Comma [0] 9384" xfId="52365" hidden="1"/>
    <cellStyle name="Comma [0] 9385" xfId="22941" hidden="1"/>
    <cellStyle name="Comma [0] 9385" xfId="52354" hidden="1"/>
    <cellStyle name="Comma [0] 9386" xfId="22949" hidden="1"/>
    <cellStyle name="Comma [0] 9386" xfId="52362" hidden="1"/>
    <cellStyle name="Comma [0] 9387" xfId="22576" hidden="1"/>
    <cellStyle name="Comma [0] 9387" xfId="51989" hidden="1"/>
    <cellStyle name="Comma [0] 9388" xfId="22935" hidden="1"/>
    <cellStyle name="Comma [0] 9388" xfId="52348" hidden="1"/>
    <cellStyle name="Comma [0] 9389" xfId="22968" hidden="1"/>
    <cellStyle name="Comma [0] 9389" xfId="52381" hidden="1"/>
    <cellStyle name="Comma [0] 939" xfId="4003" hidden="1"/>
    <cellStyle name="Comma [0] 939" xfId="33426" hidden="1"/>
    <cellStyle name="Comma [0] 9390" xfId="22976" hidden="1"/>
    <cellStyle name="Comma [0] 9390" xfId="52389" hidden="1"/>
    <cellStyle name="Comma [0] 9391" xfId="22885" hidden="1"/>
    <cellStyle name="Comma [0] 9391" xfId="52298" hidden="1"/>
    <cellStyle name="Comma [0] 9392" xfId="22964" hidden="1"/>
    <cellStyle name="Comma [0] 9392" xfId="52377" hidden="1"/>
    <cellStyle name="Comma [0] 9393" xfId="22985" hidden="1"/>
    <cellStyle name="Comma [0] 9393" xfId="52398" hidden="1"/>
    <cellStyle name="Comma [0] 9394" xfId="22987" hidden="1"/>
    <cellStyle name="Comma [0] 9394" xfId="52400" hidden="1"/>
    <cellStyle name="Comma [0] 9395" xfId="22946" hidden="1"/>
    <cellStyle name="Comma [0] 9395" xfId="52359" hidden="1"/>
    <cellStyle name="Comma [0] 9396" xfId="22891" hidden="1"/>
    <cellStyle name="Comma [0] 9396" xfId="52304" hidden="1"/>
    <cellStyle name="Comma [0] 9397" xfId="22944" hidden="1"/>
    <cellStyle name="Comma [0] 9397" xfId="52357" hidden="1"/>
    <cellStyle name="Comma [0] 9398" xfId="22928" hidden="1"/>
    <cellStyle name="Comma [0] 9398" xfId="52341" hidden="1"/>
    <cellStyle name="Comma [0] 9399" xfId="22924" hidden="1"/>
    <cellStyle name="Comma [0] 9399" xfId="52337" hidden="1"/>
    <cellStyle name="Comma [0] 94" xfId="2299" hidden="1"/>
    <cellStyle name="Comma [0] 94" xfId="31722" hidden="1"/>
    <cellStyle name="Comma [0] 940" xfId="3944" hidden="1"/>
    <cellStyle name="Comma [0] 940" xfId="33367" hidden="1"/>
    <cellStyle name="Comma [0] 9400" xfId="22995" hidden="1"/>
    <cellStyle name="Comma [0] 9400" xfId="52408" hidden="1"/>
    <cellStyle name="Comma [0] 9401" xfId="22568" hidden="1"/>
    <cellStyle name="Comma [0] 9401" xfId="51981" hidden="1"/>
    <cellStyle name="Comma [0] 9402" xfId="22656" hidden="1"/>
    <cellStyle name="Comma [0] 9402" xfId="52069" hidden="1"/>
    <cellStyle name="Comma [0] 9403" xfId="23003" hidden="1"/>
    <cellStyle name="Comma [0] 9403" xfId="52416" hidden="1"/>
    <cellStyle name="Comma [0] 9404" xfId="23005" hidden="1"/>
    <cellStyle name="Comma [0] 9404" xfId="52418" hidden="1"/>
    <cellStyle name="Comma [0] 9405" xfId="22954" hidden="1"/>
    <cellStyle name="Comma [0] 9405" xfId="52367" hidden="1"/>
    <cellStyle name="Comma [0] 9406" xfId="22930" hidden="1"/>
    <cellStyle name="Comma [0] 9406" xfId="52343" hidden="1"/>
    <cellStyle name="Comma [0] 9407" xfId="22965" hidden="1"/>
    <cellStyle name="Comma [0] 9407" xfId="52378" hidden="1"/>
    <cellStyle name="Comma [0] 9408" xfId="22897" hidden="1"/>
    <cellStyle name="Comma [0] 9408" xfId="52310" hidden="1"/>
    <cellStyle name="Comma [0] 9409" xfId="22967" hidden="1"/>
    <cellStyle name="Comma [0] 9409" xfId="52380" hidden="1"/>
    <cellStyle name="Comma [0] 941" xfId="3882" hidden="1"/>
    <cellStyle name="Comma [0] 941" xfId="33305" hidden="1"/>
    <cellStyle name="Comma [0] 9410" xfId="23012" hidden="1"/>
    <cellStyle name="Comma [0] 9410" xfId="52425" hidden="1"/>
    <cellStyle name="Comma [0] 9411" xfId="22955" hidden="1"/>
    <cellStyle name="Comma [0] 9411" xfId="52368" hidden="1"/>
    <cellStyle name="Comma [0] 9412" xfId="22912" hidden="1"/>
    <cellStyle name="Comma [0] 9412" xfId="52325" hidden="1"/>
    <cellStyle name="Comma [0] 9413" xfId="23018" hidden="1"/>
    <cellStyle name="Comma [0] 9413" xfId="52431" hidden="1"/>
    <cellStyle name="Comma [0] 9414" xfId="23020" hidden="1"/>
    <cellStyle name="Comma [0] 9414" xfId="52433" hidden="1"/>
    <cellStyle name="Comma [0] 9415" xfId="22973" hidden="1"/>
    <cellStyle name="Comma [0] 9415" xfId="52386" hidden="1"/>
    <cellStyle name="Comma [0] 9416" xfId="22979" hidden="1"/>
    <cellStyle name="Comma [0] 9416" xfId="52392" hidden="1"/>
    <cellStyle name="Comma [0] 9417" xfId="22605" hidden="1"/>
    <cellStyle name="Comma [0] 9417" xfId="52018" hidden="1"/>
    <cellStyle name="Comma [0] 9418" xfId="22929" hidden="1"/>
    <cellStyle name="Comma [0] 9418" xfId="52342" hidden="1"/>
    <cellStyle name="Comma [0] 9419" xfId="22937" hidden="1"/>
    <cellStyle name="Comma [0] 9419" xfId="52350" hidden="1"/>
    <cellStyle name="Comma [0] 942" xfId="4010" hidden="1"/>
    <cellStyle name="Comma [0] 942" xfId="33433" hidden="1"/>
    <cellStyle name="Comma [0] 9420" xfId="23026" hidden="1"/>
    <cellStyle name="Comma [0] 9420" xfId="52439" hidden="1"/>
    <cellStyle name="Comma [0] 9421" xfId="22940" hidden="1"/>
    <cellStyle name="Comma [0] 9421" xfId="52353" hidden="1"/>
    <cellStyle name="Comma [0] 9422" xfId="22900" hidden="1"/>
    <cellStyle name="Comma [0] 9422" xfId="52313" hidden="1"/>
    <cellStyle name="Comma [0] 9423" xfId="23031" hidden="1"/>
    <cellStyle name="Comma [0] 9423" xfId="52444" hidden="1"/>
    <cellStyle name="Comma [0] 9424" xfId="23033" hidden="1"/>
    <cellStyle name="Comma [0] 9424" xfId="52446" hidden="1"/>
    <cellStyle name="Comma [0] 9425" xfId="22992" hidden="1"/>
    <cellStyle name="Comma [0] 9425" xfId="52405" hidden="1"/>
    <cellStyle name="Comma [0] 9426" xfId="22998" hidden="1"/>
    <cellStyle name="Comma [0] 9426" xfId="52411" hidden="1"/>
    <cellStyle name="Comma [0] 9427" xfId="22899" hidden="1"/>
    <cellStyle name="Comma [0] 9427" xfId="52312" hidden="1"/>
    <cellStyle name="Comma [0] 9428" xfId="22980" hidden="1"/>
    <cellStyle name="Comma [0] 9428" xfId="52393" hidden="1"/>
    <cellStyle name="Comma [0] 9429" xfId="22959" hidden="1"/>
    <cellStyle name="Comma [0] 9429" xfId="52372" hidden="1"/>
    <cellStyle name="Comma [0] 943" xfId="4012" hidden="1"/>
    <cellStyle name="Comma [0] 943" xfId="33435" hidden="1"/>
    <cellStyle name="Comma [0] 9430" xfId="23037" hidden="1"/>
    <cellStyle name="Comma [0] 9430" xfId="52450" hidden="1"/>
    <cellStyle name="Comma [0] 9431" xfId="22978" hidden="1"/>
    <cellStyle name="Comma [0] 9431" xfId="52391" hidden="1"/>
    <cellStyle name="Comma [0] 9432" xfId="22916" hidden="1"/>
    <cellStyle name="Comma [0] 9432" xfId="52329" hidden="1"/>
    <cellStyle name="Comma [0] 9433" xfId="23044" hidden="1"/>
    <cellStyle name="Comma [0] 9433" xfId="52457" hidden="1"/>
    <cellStyle name="Comma [0] 9434" xfId="23046" hidden="1"/>
    <cellStyle name="Comma [0] 9434" xfId="52459" hidden="1"/>
    <cellStyle name="Comma [0] 9435" xfId="23010" hidden="1"/>
    <cellStyle name="Comma [0] 9435" xfId="52423" hidden="1"/>
    <cellStyle name="Comma [0] 9436" xfId="23015" hidden="1"/>
    <cellStyle name="Comma [0] 9436" xfId="52428" hidden="1"/>
    <cellStyle name="Comma [0] 9437" xfId="22579" hidden="1"/>
    <cellStyle name="Comma [0] 9437" xfId="51992" hidden="1"/>
    <cellStyle name="Comma [0] 9438" xfId="22999" hidden="1"/>
    <cellStyle name="Comma [0] 9438" xfId="52412" hidden="1"/>
    <cellStyle name="Comma [0] 9439" xfId="22904" hidden="1"/>
    <cellStyle name="Comma [0] 9439" xfId="52317" hidden="1"/>
    <cellStyle name="Comma [0] 944" xfId="3976" hidden="1"/>
    <cellStyle name="Comma [0] 944" xfId="33399" hidden="1"/>
    <cellStyle name="Comma [0] 9440" xfId="23050" hidden="1"/>
    <cellStyle name="Comma [0] 9440" xfId="52463" hidden="1"/>
    <cellStyle name="Comma [0] 9441" xfId="22997" hidden="1"/>
    <cellStyle name="Comma [0] 9441" xfId="52410" hidden="1"/>
    <cellStyle name="Comma [0] 9442" xfId="22936" hidden="1"/>
    <cellStyle name="Comma [0] 9442" xfId="52349" hidden="1"/>
    <cellStyle name="Comma [0] 9443" xfId="23054" hidden="1"/>
    <cellStyle name="Comma [0] 9443" xfId="52467" hidden="1"/>
    <cellStyle name="Comma [0] 9444" xfId="23056" hidden="1"/>
    <cellStyle name="Comma [0] 9444" xfId="52469" hidden="1"/>
    <cellStyle name="Comma [0] 9445" xfId="23024" hidden="1"/>
    <cellStyle name="Comma [0] 9445" xfId="52437" hidden="1"/>
    <cellStyle name="Comma [0] 9446" xfId="23028" hidden="1"/>
    <cellStyle name="Comma [0] 9446" xfId="52441" hidden="1"/>
    <cellStyle name="Comma [0] 9447" xfId="22918" hidden="1"/>
    <cellStyle name="Comma [0] 9447" xfId="52331" hidden="1"/>
    <cellStyle name="Comma [0] 9448" xfId="23016" hidden="1"/>
    <cellStyle name="Comma [0] 9448" xfId="52429" hidden="1"/>
    <cellStyle name="Comma [0] 9449" xfId="22908" hidden="1"/>
    <cellStyle name="Comma [0] 9449" xfId="52321" hidden="1"/>
    <cellStyle name="Comma [0] 945" xfId="3981" hidden="1"/>
    <cellStyle name="Comma [0] 945" xfId="33404" hidden="1"/>
    <cellStyle name="Comma [0] 9450" xfId="23060" hidden="1"/>
    <cellStyle name="Comma [0] 9450" xfId="52473" hidden="1"/>
    <cellStyle name="Comma [0] 9451" xfId="23014" hidden="1"/>
    <cellStyle name="Comma [0] 9451" xfId="52427" hidden="1"/>
    <cellStyle name="Comma [0] 9452" xfId="22983" hidden="1"/>
    <cellStyle name="Comma [0] 9452" xfId="52396" hidden="1"/>
    <cellStyle name="Comma [0] 9453" xfId="23064" hidden="1"/>
    <cellStyle name="Comma [0] 9453" xfId="52477" hidden="1"/>
    <cellStyle name="Comma [0] 9454" xfId="23066" hidden="1"/>
    <cellStyle name="Comma [0] 9454" xfId="52479" hidden="1"/>
    <cellStyle name="Comma [0] 9455" xfId="23052" hidden="1"/>
    <cellStyle name="Comma [0] 9455" xfId="52465" hidden="1"/>
    <cellStyle name="Comma [0] 9456" xfId="23039" hidden="1"/>
    <cellStyle name="Comma [0] 9456" xfId="52452" hidden="1"/>
    <cellStyle name="Comma [0] 9457" xfId="23063" hidden="1"/>
    <cellStyle name="Comma [0] 9457" xfId="52476" hidden="1"/>
    <cellStyle name="Comma [0] 9458" xfId="23029" hidden="1"/>
    <cellStyle name="Comma [0] 9458" xfId="52442" hidden="1"/>
    <cellStyle name="Comma [0] 9459" xfId="23001" hidden="1"/>
    <cellStyle name="Comma [0] 9459" xfId="52414" hidden="1"/>
    <cellStyle name="Comma [0] 946" xfId="3411" hidden="1"/>
    <cellStyle name="Comma [0] 946" xfId="32834" hidden="1"/>
    <cellStyle name="Comma [0] 9460" xfId="23068" hidden="1"/>
    <cellStyle name="Comma [0] 9460" xfId="52481" hidden="1"/>
    <cellStyle name="Comma [0] 9461" xfId="23025" hidden="1"/>
    <cellStyle name="Comma [0] 9461" xfId="52438" hidden="1"/>
    <cellStyle name="Comma [0] 9462" xfId="23059" hidden="1"/>
    <cellStyle name="Comma [0] 9462" xfId="52472" hidden="1"/>
    <cellStyle name="Comma [0] 9463" xfId="23072" hidden="1"/>
    <cellStyle name="Comma [0] 9463" xfId="52485" hidden="1"/>
    <cellStyle name="Comma [0] 9464" xfId="23074" hidden="1"/>
    <cellStyle name="Comma [0] 9464" xfId="52487" hidden="1"/>
    <cellStyle name="Comma [0] 9465" xfId="22942" hidden="1"/>
    <cellStyle name="Comma [0] 9465" xfId="52355" hidden="1"/>
    <cellStyle name="Comma [0] 9466" xfId="23062" hidden="1"/>
    <cellStyle name="Comma [0] 9466" xfId="52475" hidden="1"/>
    <cellStyle name="Comma [0] 9467" xfId="23002" hidden="1"/>
    <cellStyle name="Comma [0] 9467" xfId="52415" hidden="1"/>
    <cellStyle name="Comma [0] 9468" xfId="23036" hidden="1"/>
    <cellStyle name="Comma [0] 9468" xfId="52449" hidden="1"/>
    <cellStyle name="Comma [0] 9469" xfId="23049" hidden="1"/>
    <cellStyle name="Comma [0] 9469" xfId="52462" hidden="1"/>
    <cellStyle name="Comma [0] 947" xfId="3965" hidden="1"/>
    <cellStyle name="Comma [0] 947" xfId="33388" hidden="1"/>
    <cellStyle name="Comma [0] 9470" xfId="23077" hidden="1"/>
    <cellStyle name="Comma [0] 9470" xfId="52490" hidden="1"/>
    <cellStyle name="Comma [0] 9471" xfId="23040" hidden="1"/>
    <cellStyle name="Comma [0] 9471" xfId="52453" hidden="1"/>
    <cellStyle name="Comma [0] 9472" xfId="23000" hidden="1"/>
    <cellStyle name="Comma [0] 9472" xfId="52413" hidden="1"/>
    <cellStyle name="Comma [0] 9473" xfId="23079" hidden="1"/>
    <cellStyle name="Comma [0] 9473" xfId="52492" hidden="1"/>
    <cellStyle name="Comma [0] 9474" xfId="23081" hidden="1"/>
    <cellStyle name="Comma [0] 9474" xfId="52494" hidden="1"/>
    <cellStyle name="Comma [0] 9475" xfId="22593" hidden="1"/>
    <cellStyle name="Comma [0] 9475" xfId="52006" hidden="1"/>
    <cellStyle name="Comma [0] 9476" xfId="22590" hidden="1"/>
    <cellStyle name="Comma [0] 9476" xfId="52003" hidden="1"/>
    <cellStyle name="Comma [0] 9477" xfId="23087" hidden="1"/>
    <cellStyle name="Comma [0] 9477" xfId="52500" hidden="1"/>
    <cellStyle name="Comma [0] 9478" xfId="23093" hidden="1"/>
    <cellStyle name="Comma [0] 9478" xfId="52506" hidden="1"/>
    <cellStyle name="Comma [0] 9479" xfId="23095" hidden="1"/>
    <cellStyle name="Comma [0] 9479" xfId="52508" hidden="1"/>
    <cellStyle name="Comma [0] 948" xfId="3870" hidden="1"/>
    <cellStyle name="Comma [0] 948" xfId="33293" hidden="1"/>
    <cellStyle name="Comma [0] 9480" xfId="23086" hidden="1"/>
    <cellStyle name="Comma [0] 9480" xfId="52499" hidden="1"/>
    <cellStyle name="Comma [0] 9481" xfId="23091" hidden="1"/>
    <cellStyle name="Comma [0] 9481" xfId="52504" hidden="1"/>
    <cellStyle name="Comma [0] 9482" xfId="23097" hidden="1"/>
    <cellStyle name="Comma [0] 9482" xfId="52510" hidden="1"/>
    <cellStyle name="Comma [0] 9483" xfId="23099" hidden="1"/>
    <cellStyle name="Comma [0] 9483" xfId="52512" hidden="1"/>
    <cellStyle name="Comma [0] 9484" xfId="22616" hidden="1"/>
    <cellStyle name="Comma [0] 9484" xfId="52029" hidden="1"/>
    <cellStyle name="Comma [0] 9485" xfId="22618" hidden="1"/>
    <cellStyle name="Comma [0] 9485" xfId="52031" hidden="1"/>
    <cellStyle name="Comma [0] 9486" xfId="23110" hidden="1"/>
    <cellStyle name="Comma [0] 9486" xfId="52523" hidden="1"/>
    <cellStyle name="Comma [0] 9487" xfId="23119" hidden="1"/>
    <cellStyle name="Comma [0] 9487" xfId="52532" hidden="1"/>
    <cellStyle name="Comma [0] 9488" xfId="23130" hidden="1"/>
    <cellStyle name="Comma [0] 9488" xfId="52543" hidden="1"/>
    <cellStyle name="Comma [0] 9489" xfId="23136" hidden="1"/>
    <cellStyle name="Comma [0] 9489" xfId="52549" hidden="1"/>
    <cellStyle name="Comma [0] 949" xfId="4016" hidden="1"/>
    <cellStyle name="Comma [0] 949" xfId="33439" hidden="1"/>
    <cellStyle name="Comma [0] 9490" xfId="23118" hidden="1"/>
    <cellStyle name="Comma [0] 9490" xfId="52531" hidden="1"/>
    <cellStyle name="Comma [0] 9491" xfId="23128" hidden="1"/>
    <cellStyle name="Comma [0] 9491" xfId="52541" hidden="1"/>
    <cellStyle name="Comma [0] 9492" xfId="23148" hidden="1"/>
    <cellStyle name="Comma [0] 9492" xfId="52561" hidden="1"/>
    <cellStyle name="Comma [0] 9493" xfId="23150" hidden="1"/>
    <cellStyle name="Comma [0] 9493" xfId="52563" hidden="1"/>
    <cellStyle name="Comma [0] 9494" xfId="23101" hidden="1"/>
    <cellStyle name="Comma [0] 9494" xfId="52514" hidden="1"/>
    <cellStyle name="Comma [0] 9495" xfId="22598" hidden="1"/>
    <cellStyle name="Comma [0] 9495" xfId="52011" hidden="1"/>
    <cellStyle name="Comma [0] 9496" xfId="23104" hidden="1"/>
    <cellStyle name="Comma [0] 9496" xfId="52517" hidden="1"/>
    <cellStyle name="Comma [0] 9497" xfId="22603" hidden="1"/>
    <cellStyle name="Comma [0] 9497" xfId="52016" hidden="1"/>
    <cellStyle name="Comma [0] 9498" xfId="22587" hidden="1"/>
    <cellStyle name="Comma [0] 9498" xfId="52000" hidden="1"/>
    <cellStyle name="Comma [0] 9499" xfId="23155" hidden="1"/>
    <cellStyle name="Comma [0] 9499" xfId="52568" hidden="1"/>
    <cellStyle name="Comma [0] 95" xfId="2307" hidden="1"/>
    <cellStyle name="Comma [0] 95" xfId="31730" hidden="1"/>
    <cellStyle name="Comma [0] 950" xfId="3963" hidden="1"/>
    <cellStyle name="Comma [0] 950" xfId="33386" hidden="1"/>
    <cellStyle name="Comma [0] 9500" xfId="22596" hidden="1"/>
    <cellStyle name="Comma [0] 9500" xfId="52009" hidden="1"/>
    <cellStyle name="Comma [0] 9501" xfId="22617" hidden="1"/>
    <cellStyle name="Comma [0] 9501" xfId="52030" hidden="1"/>
    <cellStyle name="Comma [0] 9502" xfId="23167" hidden="1"/>
    <cellStyle name="Comma [0] 9502" xfId="52580" hidden="1"/>
    <cellStyle name="Comma [0] 9503" xfId="23169" hidden="1"/>
    <cellStyle name="Comma [0] 9503" xfId="52582" hidden="1"/>
    <cellStyle name="Comma [0] 9504" xfId="23158" hidden="1"/>
    <cellStyle name="Comma [0] 9504" xfId="52571" hidden="1"/>
    <cellStyle name="Comma [0] 9505" xfId="23166" hidden="1"/>
    <cellStyle name="Comma [0] 9505" xfId="52579" hidden="1"/>
    <cellStyle name="Comma [0] 9506" xfId="22600" hidden="1"/>
    <cellStyle name="Comma [0] 9506" xfId="52013" hidden="1"/>
    <cellStyle name="Comma [0] 9507" xfId="23152" hidden="1"/>
    <cellStyle name="Comma [0] 9507" xfId="52565" hidden="1"/>
    <cellStyle name="Comma [0] 9508" xfId="23185" hidden="1"/>
    <cellStyle name="Comma [0] 9508" xfId="52598" hidden="1"/>
    <cellStyle name="Comma [0] 9509" xfId="23193" hidden="1"/>
    <cellStyle name="Comma [0] 9509" xfId="52606" hidden="1"/>
    <cellStyle name="Comma [0] 951" xfId="3902" hidden="1"/>
    <cellStyle name="Comma [0] 951" xfId="33325" hidden="1"/>
    <cellStyle name="Comma [0] 9510" xfId="23102" hidden="1"/>
    <cellStyle name="Comma [0] 9510" xfId="52515" hidden="1"/>
    <cellStyle name="Comma [0] 9511" xfId="23181" hidden="1"/>
    <cellStyle name="Comma [0] 9511" xfId="52594" hidden="1"/>
    <cellStyle name="Comma [0] 9512" xfId="23202" hidden="1"/>
    <cellStyle name="Comma [0] 9512" xfId="52615" hidden="1"/>
    <cellStyle name="Comma [0] 9513" xfId="23204" hidden="1"/>
    <cellStyle name="Comma [0] 9513" xfId="52617" hidden="1"/>
    <cellStyle name="Comma [0] 9514" xfId="23163" hidden="1"/>
    <cellStyle name="Comma [0] 9514" xfId="52576" hidden="1"/>
    <cellStyle name="Comma [0] 9515" xfId="23108" hidden="1"/>
    <cellStyle name="Comma [0] 9515" xfId="52521" hidden="1"/>
    <cellStyle name="Comma [0] 9516" xfId="23161" hidden="1"/>
    <cellStyle name="Comma [0] 9516" xfId="52574" hidden="1"/>
    <cellStyle name="Comma [0] 9517" xfId="23145" hidden="1"/>
    <cellStyle name="Comma [0] 9517" xfId="52558" hidden="1"/>
    <cellStyle name="Comma [0] 9518" xfId="23141" hidden="1"/>
    <cellStyle name="Comma [0] 9518" xfId="52554" hidden="1"/>
    <cellStyle name="Comma [0] 9519" xfId="23212" hidden="1"/>
    <cellStyle name="Comma [0] 9519" xfId="52625" hidden="1"/>
    <cellStyle name="Comma [0] 952" xfId="4020" hidden="1"/>
    <cellStyle name="Comma [0] 952" xfId="33443" hidden="1"/>
    <cellStyle name="Comma [0] 9520" xfId="23084" hidden="1"/>
    <cellStyle name="Comma [0] 9520" xfId="52497" hidden="1"/>
    <cellStyle name="Comma [0] 9521" xfId="22566" hidden="1"/>
    <cellStyle name="Comma [0] 9521" xfId="51979" hidden="1"/>
    <cellStyle name="Comma [0] 9522" xfId="23220" hidden="1"/>
    <cellStyle name="Comma [0] 9522" xfId="52633" hidden="1"/>
    <cellStyle name="Comma [0] 9523" xfId="23222" hidden="1"/>
    <cellStyle name="Comma [0] 9523" xfId="52635" hidden="1"/>
    <cellStyle name="Comma [0] 9524" xfId="23171" hidden="1"/>
    <cellStyle name="Comma [0] 9524" xfId="52584" hidden="1"/>
    <cellStyle name="Comma [0] 9525" xfId="23147" hidden="1"/>
    <cellStyle name="Comma [0] 9525" xfId="52560" hidden="1"/>
    <cellStyle name="Comma [0] 9526" xfId="23182" hidden="1"/>
    <cellStyle name="Comma [0] 9526" xfId="52595" hidden="1"/>
    <cellStyle name="Comma [0] 9527" xfId="23114" hidden="1"/>
    <cellStyle name="Comma [0] 9527" xfId="52527" hidden="1"/>
    <cellStyle name="Comma [0] 9528" xfId="23184" hidden="1"/>
    <cellStyle name="Comma [0] 9528" xfId="52597" hidden="1"/>
    <cellStyle name="Comma [0] 9529" xfId="23229" hidden="1"/>
    <cellStyle name="Comma [0] 9529" xfId="52642" hidden="1"/>
    <cellStyle name="Comma [0] 953" xfId="4022" hidden="1"/>
    <cellStyle name="Comma [0] 953" xfId="33445" hidden="1"/>
    <cellStyle name="Comma [0] 9530" xfId="23172" hidden="1"/>
    <cellStyle name="Comma [0] 9530" xfId="52585" hidden="1"/>
    <cellStyle name="Comma [0] 9531" xfId="23129" hidden="1"/>
    <cellStyle name="Comma [0] 9531" xfId="52542" hidden="1"/>
    <cellStyle name="Comma [0] 9532" xfId="23235" hidden="1"/>
    <cellStyle name="Comma [0] 9532" xfId="52648" hidden="1"/>
    <cellStyle name="Comma [0] 9533" xfId="23237" hidden="1"/>
    <cellStyle name="Comma [0] 9533" xfId="52650" hidden="1"/>
    <cellStyle name="Comma [0] 9534" xfId="23190" hidden="1"/>
    <cellStyle name="Comma [0] 9534" xfId="52603" hidden="1"/>
    <cellStyle name="Comma [0] 9535" xfId="23196" hidden="1"/>
    <cellStyle name="Comma [0] 9535" xfId="52609" hidden="1"/>
    <cellStyle name="Comma [0] 9536" xfId="23083" hidden="1"/>
    <cellStyle name="Comma [0] 9536" xfId="52496" hidden="1"/>
    <cellStyle name="Comma [0] 9537" xfId="23146" hidden="1"/>
    <cellStyle name="Comma [0] 9537" xfId="52559" hidden="1"/>
    <cellStyle name="Comma [0] 9538" xfId="23154" hidden="1"/>
    <cellStyle name="Comma [0] 9538" xfId="52567" hidden="1"/>
    <cellStyle name="Comma [0] 9539" xfId="23243" hidden="1"/>
    <cellStyle name="Comma [0] 9539" xfId="52656" hidden="1"/>
    <cellStyle name="Comma [0] 954" xfId="3990" hidden="1"/>
    <cellStyle name="Comma [0] 954" xfId="33413" hidden="1"/>
    <cellStyle name="Comma [0] 9540" xfId="23157" hidden="1"/>
    <cellStyle name="Comma [0] 9540" xfId="52570" hidden="1"/>
    <cellStyle name="Comma [0] 9541" xfId="23117" hidden="1"/>
    <cellStyle name="Comma [0] 9541" xfId="52530" hidden="1"/>
    <cellStyle name="Comma [0] 9542" xfId="23248" hidden="1"/>
    <cellStyle name="Comma [0] 9542" xfId="52661" hidden="1"/>
    <cellStyle name="Comma [0] 9543" xfId="23250" hidden="1"/>
    <cellStyle name="Comma [0] 9543" xfId="52663" hidden="1"/>
    <cellStyle name="Comma [0] 9544" xfId="23209" hidden="1"/>
    <cellStyle name="Comma [0] 9544" xfId="52622" hidden="1"/>
    <cellStyle name="Comma [0] 9545" xfId="23215" hidden="1"/>
    <cellStyle name="Comma [0] 9545" xfId="52628" hidden="1"/>
    <cellStyle name="Comma [0] 9546" xfId="23116" hidden="1"/>
    <cellStyle name="Comma [0] 9546" xfId="52529" hidden="1"/>
    <cellStyle name="Comma [0] 9547" xfId="23197" hidden="1"/>
    <cellStyle name="Comma [0] 9547" xfId="52610" hidden="1"/>
    <cellStyle name="Comma [0] 9548" xfId="23176" hidden="1"/>
    <cellStyle name="Comma [0] 9548" xfId="52589" hidden="1"/>
    <cellStyle name="Comma [0] 9549" xfId="23254" hidden="1"/>
    <cellStyle name="Comma [0] 9549" xfId="52667" hidden="1"/>
    <cellStyle name="Comma [0] 955" xfId="3994" hidden="1"/>
    <cellStyle name="Comma [0] 955" xfId="33417" hidden="1"/>
    <cellStyle name="Comma [0] 9550" xfId="23195" hidden="1"/>
    <cellStyle name="Comma [0] 9550" xfId="52608" hidden="1"/>
    <cellStyle name="Comma [0] 9551" xfId="23133" hidden="1"/>
    <cellStyle name="Comma [0] 9551" xfId="52546" hidden="1"/>
    <cellStyle name="Comma [0] 9552" xfId="23261" hidden="1"/>
    <cellStyle name="Comma [0] 9552" xfId="52674" hidden="1"/>
    <cellStyle name="Comma [0] 9553" xfId="23263" hidden="1"/>
    <cellStyle name="Comma [0] 9553" xfId="52676" hidden="1"/>
    <cellStyle name="Comma [0] 9554" xfId="23227" hidden="1"/>
    <cellStyle name="Comma [0] 9554" xfId="52640" hidden="1"/>
    <cellStyle name="Comma [0] 9555" xfId="23232" hidden="1"/>
    <cellStyle name="Comma [0] 9555" xfId="52645" hidden="1"/>
    <cellStyle name="Comma [0] 9556" xfId="22597" hidden="1"/>
    <cellStyle name="Comma [0] 9556" xfId="52010" hidden="1"/>
    <cellStyle name="Comma [0] 9557" xfId="23216" hidden="1"/>
    <cellStyle name="Comma [0] 9557" xfId="52629" hidden="1"/>
    <cellStyle name="Comma [0] 9558" xfId="23121" hidden="1"/>
    <cellStyle name="Comma [0] 9558" xfId="52534" hidden="1"/>
    <cellStyle name="Comma [0] 9559" xfId="23267" hidden="1"/>
    <cellStyle name="Comma [0] 9559" xfId="52680" hidden="1"/>
    <cellStyle name="Comma [0] 956" xfId="3884" hidden="1"/>
    <cellStyle name="Comma [0] 956" xfId="33307" hidden="1"/>
    <cellStyle name="Comma [0] 9560" xfId="23214" hidden="1"/>
    <cellStyle name="Comma [0] 9560" xfId="52627" hidden="1"/>
    <cellStyle name="Comma [0] 9561" xfId="23153" hidden="1"/>
    <cellStyle name="Comma [0] 9561" xfId="52566" hidden="1"/>
    <cellStyle name="Comma [0] 9562" xfId="23271" hidden="1"/>
    <cellStyle name="Comma [0] 9562" xfId="52684" hidden="1"/>
    <cellStyle name="Comma [0] 9563" xfId="23273" hidden="1"/>
    <cellStyle name="Comma [0] 9563" xfId="52686" hidden="1"/>
    <cellStyle name="Comma [0] 9564" xfId="23241" hidden="1"/>
    <cellStyle name="Comma [0] 9564" xfId="52654" hidden="1"/>
    <cellStyle name="Comma [0] 9565" xfId="23245" hidden="1"/>
    <cellStyle name="Comma [0] 9565" xfId="52658" hidden="1"/>
    <cellStyle name="Comma [0] 9566" xfId="23135" hidden="1"/>
    <cellStyle name="Comma [0] 9566" xfId="52548" hidden="1"/>
    <cellStyle name="Comma [0] 9567" xfId="23233" hidden="1"/>
    <cellStyle name="Comma [0] 9567" xfId="52646" hidden="1"/>
    <cellStyle name="Comma [0] 9568" xfId="23125" hidden="1"/>
    <cellStyle name="Comma [0] 9568" xfId="52538" hidden="1"/>
    <cellStyle name="Comma [0] 9569" xfId="23277" hidden="1"/>
    <cellStyle name="Comma [0] 9569" xfId="52690" hidden="1"/>
    <cellStyle name="Comma [0] 957" xfId="3982" hidden="1"/>
    <cellStyle name="Comma [0] 957" xfId="33405" hidden="1"/>
    <cellStyle name="Comma [0] 9570" xfId="23231" hidden="1"/>
    <cellStyle name="Comma [0] 9570" xfId="52644" hidden="1"/>
    <cellStyle name="Comma [0] 9571" xfId="23200" hidden="1"/>
    <cellStyle name="Comma [0] 9571" xfId="52613" hidden="1"/>
    <cellStyle name="Comma [0] 9572" xfId="23281" hidden="1"/>
    <cellStyle name="Comma [0] 9572" xfId="52694" hidden="1"/>
    <cellStyle name="Comma [0] 9573" xfId="23283" hidden="1"/>
    <cellStyle name="Comma [0] 9573" xfId="52696" hidden="1"/>
    <cellStyle name="Comma [0] 9574" xfId="23269" hidden="1"/>
    <cellStyle name="Comma [0] 9574" xfId="52682" hidden="1"/>
    <cellStyle name="Comma [0] 9575" xfId="23256" hidden="1"/>
    <cellStyle name="Comma [0] 9575" xfId="52669" hidden="1"/>
    <cellStyle name="Comma [0] 9576" xfId="23280" hidden="1"/>
    <cellStyle name="Comma [0] 9576" xfId="52693" hidden="1"/>
    <cellStyle name="Comma [0] 9577" xfId="23246" hidden="1"/>
    <cellStyle name="Comma [0] 9577" xfId="52659" hidden="1"/>
    <cellStyle name="Comma [0] 9578" xfId="23218" hidden="1"/>
    <cellStyle name="Comma [0] 9578" xfId="52631" hidden="1"/>
    <cellStyle name="Comma [0] 9579" xfId="23285" hidden="1"/>
    <cellStyle name="Comma [0] 9579" xfId="52698" hidden="1"/>
    <cellStyle name="Comma [0] 958" xfId="3874" hidden="1"/>
    <cellStyle name="Comma [0] 958" xfId="33297" hidden="1"/>
    <cellStyle name="Comma [0] 9580" xfId="23242" hidden="1"/>
    <cellStyle name="Comma [0] 9580" xfId="52655" hidden="1"/>
    <cellStyle name="Comma [0] 9581" xfId="23276" hidden="1"/>
    <cellStyle name="Comma [0] 9581" xfId="52689" hidden="1"/>
    <cellStyle name="Comma [0] 9582" xfId="23289" hidden="1"/>
    <cellStyle name="Comma [0] 9582" xfId="52702" hidden="1"/>
    <cellStyle name="Comma [0] 9583" xfId="23291" hidden="1"/>
    <cellStyle name="Comma [0] 9583" xfId="52704" hidden="1"/>
    <cellStyle name="Comma [0] 9584" xfId="23159" hidden="1"/>
    <cellStyle name="Comma [0] 9584" xfId="52572" hidden="1"/>
    <cellStyle name="Comma [0] 9585" xfId="23279" hidden="1"/>
    <cellStyle name="Comma [0] 9585" xfId="52692" hidden="1"/>
    <cellStyle name="Comma [0] 9586" xfId="23219" hidden="1"/>
    <cellStyle name="Comma [0] 9586" xfId="52632" hidden="1"/>
    <cellStyle name="Comma [0] 9587" xfId="23253" hidden="1"/>
    <cellStyle name="Comma [0] 9587" xfId="52666" hidden="1"/>
    <cellStyle name="Comma [0] 9588" xfId="23266" hidden="1"/>
    <cellStyle name="Comma [0] 9588" xfId="52679" hidden="1"/>
    <cellStyle name="Comma [0] 9589" xfId="23294" hidden="1"/>
    <cellStyle name="Comma [0] 9589" xfId="52707" hidden="1"/>
    <cellStyle name="Comma [0] 959" xfId="4026" hidden="1"/>
    <cellStyle name="Comma [0] 959" xfId="33449" hidden="1"/>
    <cellStyle name="Comma [0] 9590" xfId="23257" hidden="1"/>
    <cellStyle name="Comma [0] 9590" xfId="52670" hidden="1"/>
    <cellStyle name="Comma [0] 9591" xfId="23217" hidden="1"/>
    <cellStyle name="Comma [0] 9591" xfId="52630" hidden="1"/>
    <cellStyle name="Comma [0] 9592" xfId="23296" hidden="1"/>
    <cellStyle name="Comma [0] 9592" xfId="52709" hidden="1"/>
    <cellStyle name="Comma [0] 9593" xfId="23298" hidden="1"/>
    <cellStyle name="Comma [0] 9593" xfId="52711" hidden="1"/>
    <cellStyle name="Comma [0] 9594" xfId="22651" hidden="1"/>
    <cellStyle name="Comma [0] 9594" xfId="52064" hidden="1"/>
    <cellStyle name="Comma [0] 9595" xfId="22607" hidden="1"/>
    <cellStyle name="Comma [0] 9595" xfId="52020" hidden="1"/>
    <cellStyle name="Comma [0] 9596" xfId="23304" hidden="1"/>
    <cellStyle name="Comma [0] 9596" xfId="52717" hidden="1"/>
    <cellStyle name="Comma [0] 9597" xfId="23310" hidden="1"/>
    <cellStyle name="Comma [0] 9597" xfId="52723" hidden="1"/>
    <cellStyle name="Comma [0] 9598" xfId="23312" hidden="1"/>
    <cellStyle name="Comma [0] 9598" xfId="52725" hidden="1"/>
    <cellStyle name="Comma [0] 9599" xfId="23303" hidden="1"/>
    <cellStyle name="Comma [0] 9599" xfId="52716" hidden="1"/>
    <cellStyle name="Comma [0] 96" xfId="2396" hidden="1"/>
    <cellStyle name="Comma [0] 96" xfId="31819" hidden="1"/>
    <cellStyle name="Comma [0] 960" xfId="3980" hidden="1"/>
    <cellStyle name="Comma [0] 960" xfId="33403" hidden="1"/>
    <cellStyle name="Comma [0] 9600" xfId="23308" hidden="1"/>
    <cellStyle name="Comma [0] 9600" xfId="52721" hidden="1"/>
    <cellStyle name="Comma [0] 9601" xfId="23314" hidden="1"/>
    <cellStyle name="Comma [0] 9601" xfId="52727" hidden="1"/>
    <cellStyle name="Comma [0] 9602" xfId="23316" hidden="1"/>
    <cellStyle name="Comma [0] 9602" xfId="52729" hidden="1"/>
    <cellStyle name="Comma [0] 9603" xfId="22608" hidden="1"/>
    <cellStyle name="Comma [0] 9603" xfId="52021" hidden="1"/>
    <cellStyle name="Comma [0] 9604" xfId="22586" hidden="1"/>
    <cellStyle name="Comma [0] 9604" xfId="51999" hidden="1"/>
    <cellStyle name="Comma [0] 9605" xfId="23327" hidden="1"/>
    <cellStyle name="Comma [0] 9605" xfId="52740" hidden="1"/>
    <cellStyle name="Comma [0] 9606" xfId="23336" hidden="1"/>
    <cellStyle name="Comma [0] 9606" xfId="52749" hidden="1"/>
    <cellStyle name="Comma [0] 9607" xfId="23347" hidden="1"/>
    <cellStyle name="Comma [0] 9607" xfId="52760" hidden="1"/>
    <cellStyle name="Comma [0] 9608" xfId="23353" hidden="1"/>
    <cellStyle name="Comma [0] 9608" xfId="52766" hidden="1"/>
    <cellStyle name="Comma [0] 9609" xfId="23335" hidden="1"/>
    <cellStyle name="Comma [0] 9609" xfId="52748" hidden="1"/>
    <cellStyle name="Comma [0] 961" xfId="3949" hidden="1"/>
    <cellStyle name="Comma [0] 961" xfId="33372" hidden="1"/>
    <cellStyle name="Comma [0] 9610" xfId="23345" hidden="1"/>
    <cellStyle name="Comma [0] 9610" xfId="52758" hidden="1"/>
    <cellStyle name="Comma [0] 9611" xfId="23365" hidden="1"/>
    <cellStyle name="Comma [0] 9611" xfId="52778" hidden="1"/>
    <cellStyle name="Comma [0] 9612" xfId="23367" hidden="1"/>
    <cellStyle name="Comma [0] 9612" xfId="52780" hidden="1"/>
    <cellStyle name="Comma [0] 9613" xfId="23318" hidden="1"/>
    <cellStyle name="Comma [0] 9613" xfId="52731" hidden="1"/>
    <cellStyle name="Comma [0] 9614" xfId="22574" hidden="1"/>
    <cellStyle name="Comma [0] 9614" xfId="51987" hidden="1"/>
    <cellStyle name="Comma [0] 9615" xfId="23321" hidden="1"/>
    <cellStyle name="Comma [0] 9615" xfId="52734" hidden="1"/>
    <cellStyle name="Comma [0] 9616" xfId="22585" hidden="1"/>
    <cellStyle name="Comma [0] 9616" xfId="51998" hidden="1"/>
    <cellStyle name="Comma [0] 9617" xfId="22584" hidden="1"/>
    <cellStyle name="Comma [0] 9617" xfId="51997" hidden="1"/>
    <cellStyle name="Comma [0] 9618" xfId="23372" hidden="1"/>
    <cellStyle name="Comma [0] 9618" xfId="52785" hidden="1"/>
    <cellStyle name="Comma [0] 9619" xfId="22660" hidden="1"/>
    <cellStyle name="Comma [0] 9619" xfId="52073" hidden="1"/>
    <cellStyle name="Comma [0] 962" xfId="4030" hidden="1"/>
    <cellStyle name="Comma [0] 962" xfId="33453" hidden="1"/>
    <cellStyle name="Comma [0] 9620" xfId="22861" hidden="1"/>
    <cellStyle name="Comma [0] 9620" xfId="52274" hidden="1"/>
    <cellStyle name="Comma [0] 9621" xfId="23384" hidden="1"/>
    <cellStyle name="Comma [0] 9621" xfId="52797" hidden="1"/>
    <cellStyle name="Comma [0] 9622" xfId="23386" hidden="1"/>
    <cellStyle name="Comma [0] 9622" xfId="52799" hidden="1"/>
    <cellStyle name="Comma [0] 9623" xfId="23375" hidden="1"/>
    <cellStyle name="Comma [0] 9623" xfId="52788" hidden="1"/>
    <cellStyle name="Comma [0] 9624" xfId="23383" hidden="1"/>
    <cellStyle name="Comma [0] 9624" xfId="52796" hidden="1"/>
    <cellStyle name="Comma [0] 9625" xfId="22870" hidden="1"/>
    <cellStyle name="Comma [0] 9625" xfId="52283" hidden="1"/>
    <cellStyle name="Comma [0] 9626" xfId="23369" hidden="1"/>
    <cellStyle name="Comma [0] 9626" xfId="52782" hidden="1"/>
    <cellStyle name="Comma [0] 9627" xfId="23402" hidden="1"/>
    <cellStyle name="Comma [0] 9627" xfId="52815" hidden="1"/>
    <cellStyle name="Comma [0] 9628" xfId="23410" hidden="1"/>
    <cellStyle name="Comma [0] 9628" xfId="52823" hidden="1"/>
    <cellStyle name="Comma [0] 9629" xfId="23319" hidden="1"/>
    <cellStyle name="Comma [0] 9629" xfId="52732" hidden="1"/>
    <cellStyle name="Comma [0] 963" xfId="4032" hidden="1"/>
    <cellStyle name="Comma [0] 963" xfId="33455" hidden="1"/>
    <cellStyle name="Comma [0] 9630" xfId="23398" hidden="1"/>
    <cellStyle name="Comma [0] 9630" xfId="52811" hidden="1"/>
    <cellStyle name="Comma [0] 9631" xfId="23419" hidden="1"/>
    <cellStyle name="Comma [0] 9631" xfId="52832" hidden="1"/>
    <cellStyle name="Comma [0] 9632" xfId="23421" hidden="1"/>
    <cellStyle name="Comma [0] 9632" xfId="52834" hidden="1"/>
    <cellStyle name="Comma [0] 9633" xfId="23380" hidden="1"/>
    <cellStyle name="Comma [0] 9633" xfId="52793" hidden="1"/>
    <cellStyle name="Comma [0] 9634" xfId="23325" hidden="1"/>
    <cellStyle name="Comma [0] 9634" xfId="52738" hidden="1"/>
    <cellStyle name="Comma [0] 9635" xfId="23378" hidden="1"/>
    <cellStyle name="Comma [0] 9635" xfId="52791" hidden="1"/>
    <cellStyle name="Comma [0] 9636" xfId="23362" hidden="1"/>
    <cellStyle name="Comma [0] 9636" xfId="52775" hidden="1"/>
    <cellStyle name="Comma [0] 9637" xfId="23358" hidden="1"/>
    <cellStyle name="Comma [0] 9637" xfId="52771" hidden="1"/>
    <cellStyle name="Comma [0] 9638" xfId="23429" hidden="1"/>
    <cellStyle name="Comma [0] 9638" xfId="52842" hidden="1"/>
    <cellStyle name="Comma [0] 9639" xfId="23301" hidden="1"/>
    <cellStyle name="Comma [0] 9639" xfId="52714" hidden="1"/>
    <cellStyle name="Comma [0] 964" xfId="4018" hidden="1"/>
    <cellStyle name="Comma [0] 964" xfId="33441" hidden="1"/>
    <cellStyle name="Comma [0] 9640" xfId="22609" hidden="1"/>
    <cellStyle name="Comma [0] 9640" xfId="52022" hidden="1"/>
    <cellStyle name="Comma [0] 9641" xfId="23437" hidden="1"/>
    <cellStyle name="Comma [0] 9641" xfId="52850" hidden="1"/>
    <cellStyle name="Comma [0] 9642" xfId="23439" hidden="1"/>
    <cellStyle name="Comma [0] 9642" xfId="52852" hidden="1"/>
    <cellStyle name="Comma [0] 9643" xfId="23388" hidden="1"/>
    <cellStyle name="Comma [0] 9643" xfId="52801" hidden="1"/>
    <cellStyle name="Comma [0] 9644" xfId="23364" hidden="1"/>
    <cellStyle name="Comma [0] 9644" xfId="52777" hidden="1"/>
    <cellStyle name="Comma [0] 9645" xfId="23399" hidden="1"/>
    <cellStyle name="Comma [0] 9645" xfId="52812" hidden="1"/>
    <cellStyle name="Comma [0] 9646" xfId="23331" hidden="1"/>
    <cellStyle name="Comma [0] 9646" xfId="52744" hidden="1"/>
    <cellStyle name="Comma [0] 9647" xfId="23401" hidden="1"/>
    <cellStyle name="Comma [0] 9647" xfId="52814" hidden="1"/>
    <cellStyle name="Comma [0] 9648" xfId="23446" hidden="1"/>
    <cellStyle name="Comma [0] 9648" xfId="52859" hidden="1"/>
    <cellStyle name="Comma [0] 9649" xfId="23389" hidden="1"/>
    <cellStyle name="Comma [0] 9649" xfId="52802" hidden="1"/>
    <cellStyle name="Comma [0] 965" xfId="4005" hidden="1"/>
    <cellStyle name="Comma [0] 965" xfId="33428" hidden="1"/>
    <cellStyle name="Comma [0] 9650" xfId="23346" hidden="1"/>
    <cellStyle name="Comma [0] 9650" xfId="52759" hidden="1"/>
    <cellStyle name="Comma [0] 9651" xfId="23452" hidden="1"/>
    <cellStyle name="Comma [0] 9651" xfId="52865" hidden="1"/>
    <cellStyle name="Comma [0] 9652" xfId="23454" hidden="1"/>
    <cellStyle name="Comma [0] 9652" xfId="52867" hidden="1"/>
    <cellStyle name="Comma [0] 9653" xfId="23407" hidden="1"/>
    <cellStyle name="Comma [0] 9653" xfId="52820" hidden="1"/>
    <cellStyle name="Comma [0] 9654" xfId="23413" hidden="1"/>
    <cellStyle name="Comma [0] 9654" xfId="52826" hidden="1"/>
    <cellStyle name="Comma [0] 9655" xfId="23300" hidden="1"/>
    <cellStyle name="Comma [0] 9655" xfId="52713" hidden="1"/>
    <cellStyle name="Comma [0] 9656" xfId="23363" hidden="1"/>
    <cellStyle name="Comma [0] 9656" xfId="52776" hidden="1"/>
    <cellStyle name="Comma [0] 9657" xfId="23371" hidden="1"/>
    <cellStyle name="Comma [0] 9657" xfId="52784" hidden="1"/>
    <cellStyle name="Comma [0] 9658" xfId="23460" hidden="1"/>
    <cellStyle name="Comma [0] 9658" xfId="52873" hidden="1"/>
    <cellStyle name="Comma [0] 9659" xfId="23374" hidden="1"/>
    <cellStyle name="Comma [0] 9659" xfId="52787" hidden="1"/>
    <cellStyle name="Comma [0] 966" xfId="4029" hidden="1"/>
    <cellStyle name="Comma [0] 966" xfId="33452" hidden="1"/>
    <cellStyle name="Comma [0] 9660" xfId="23334" hidden="1"/>
    <cellStyle name="Comma [0] 9660" xfId="52747" hidden="1"/>
    <cellStyle name="Comma [0] 9661" xfId="23465" hidden="1"/>
    <cellStyle name="Comma [0] 9661" xfId="52878" hidden="1"/>
    <cellStyle name="Comma [0] 9662" xfId="23467" hidden="1"/>
    <cellStyle name="Comma [0] 9662" xfId="52880" hidden="1"/>
    <cellStyle name="Comma [0] 9663" xfId="23426" hidden="1"/>
    <cellStyle name="Comma [0] 9663" xfId="52839" hidden="1"/>
    <cellStyle name="Comma [0] 9664" xfId="23432" hidden="1"/>
    <cellStyle name="Comma [0] 9664" xfId="52845" hidden="1"/>
    <cellStyle name="Comma [0] 9665" xfId="23333" hidden="1"/>
    <cellStyle name="Comma [0] 9665" xfId="52746" hidden="1"/>
    <cellStyle name="Comma [0] 9666" xfId="23414" hidden="1"/>
    <cellStyle name="Comma [0] 9666" xfId="52827" hidden="1"/>
    <cellStyle name="Comma [0] 9667" xfId="23393" hidden="1"/>
    <cellStyle name="Comma [0] 9667" xfId="52806" hidden="1"/>
    <cellStyle name="Comma [0] 9668" xfId="23471" hidden="1"/>
    <cellStyle name="Comma [0] 9668" xfId="52884" hidden="1"/>
    <cellStyle name="Comma [0] 9669" xfId="23412" hidden="1"/>
    <cellStyle name="Comma [0] 9669" xfId="52825" hidden="1"/>
    <cellStyle name="Comma [0] 967" xfId="3995" hidden="1"/>
    <cellStyle name="Comma [0] 967" xfId="33418" hidden="1"/>
    <cellStyle name="Comma [0] 9670" xfId="23350" hidden="1"/>
    <cellStyle name="Comma [0] 9670" xfId="52763" hidden="1"/>
    <cellStyle name="Comma [0] 9671" xfId="23478" hidden="1"/>
    <cellStyle name="Comma [0] 9671" xfId="52891" hidden="1"/>
    <cellStyle name="Comma [0] 9672" xfId="23480" hidden="1"/>
    <cellStyle name="Comma [0] 9672" xfId="52893" hidden="1"/>
    <cellStyle name="Comma [0] 9673" xfId="23444" hidden="1"/>
    <cellStyle name="Comma [0] 9673" xfId="52857" hidden="1"/>
    <cellStyle name="Comma [0] 9674" xfId="23449" hidden="1"/>
    <cellStyle name="Comma [0] 9674" xfId="52862" hidden="1"/>
    <cellStyle name="Comma [0] 9675" xfId="22879" hidden="1"/>
    <cellStyle name="Comma [0] 9675" xfId="52292" hidden="1"/>
    <cellStyle name="Comma [0] 9676" xfId="23433" hidden="1"/>
    <cellStyle name="Comma [0] 9676" xfId="52846" hidden="1"/>
    <cellStyle name="Comma [0] 9677" xfId="23338" hidden="1"/>
    <cellStyle name="Comma [0] 9677" xfId="52751" hidden="1"/>
    <cellStyle name="Comma [0] 9678" xfId="23484" hidden="1"/>
    <cellStyle name="Comma [0] 9678" xfId="52897" hidden="1"/>
    <cellStyle name="Comma [0] 9679" xfId="23431" hidden="1"/>
    <cellStyle name="Comma [0] 9679" xfId="52844" hidden="1"/>
    <cellStyle name="Comma [0] 968" xfId="3967" hidden="1"/>
    <cellStyle name="Comma [0] 968" xfId="33390" hidden="1"/>
    <cellStyle name="Comma [0] 9680" xfId="23370" hidden="1"/>
    <cellStyle name="Comma [0] 9680" xfId="52783" hidden="1"/>
    <cellStyle name="Comma [0] 9681" xfId="23488" hidden="1"/>
    <cellStyle name="Comma [0] 9681" xfId="52901" hidden="1"/>
    <cellStyle name="Comma [0] 9682" xfId="23490" hidden="1"/>
    <cellStyle name="Comma [0] 9682" xfId="52903" hidden="1"/>
    <cellStyle name="Comma [0] 9683" xfId="23458" hidden="1"/>
    <cellStyle name="Comma [0] 9683" xfId="52871" hidden="1"/>
    <cellStyle name="Comma [0] 9684" xfId="23462" hidden="1"/>
    <cellStyle name="Comma [0] 9684" xfId="52875" hidden="1"/>
    <cellStyle name="Comma [0] 9685" xfId="23352" hidden="1"/>
    <cellStyle name="Comma [0] 9685" xfId="52765" hidden="1"/>
    <cellStyle name="Comma [0] 9686" xfId="23450" hidden="1"/>
    <cellStyle name="Comma [0] 9686" xfId="52863" hidden="1"/>
    <cellStyle name="Comma [0] 9687" xfId="23342" hidden="1"/>
    <cellStyle name="Comma [0] 9687" xfId="52755" hidden="1"/>
    <cellStyle name="Comma [0] 9688" xfId="23494" hidden="1"/>
    <cellStyle name="Comma [0] 9688" xfId="52907" hidden="1"/>
    <cellStyle name="Comma [0] 9689" xfId="23448" hidden="1"/>
    <cellStyle name="Comma [0] 9689" xfId="52861" hidden="1"/>
    <cellStyle name="Comma [0] 969" xfId="4034" hidden="1"/>
    <cellStyle name="Comma [0] 969" xfId="33457" hidden="1"/>
    <cellStyle name="Comma [0] 9690" xfId="23417" hidden="1"/>
    <cellStyle name="Comma [0] 9690" xfId="52830" hidden="1"/>
    <cellStyle name="Comma [0] 9691" xfId="23498" hidden="1"/>
    <cellStyle name="Comma [0] 9691" xfId="52911" hidden="1"/>
    <cellStyle name="Comma [0] 9692" xfId="23500" hidden="1"/>
    <cellStyle name="Comma [0] 9692" xfId="52913" hidden="1"/>
    <cellStyle name="Comma [0] 9693" xfId="23486" hidden="1"/>
    <cellStyle name="Comma [0] 9693" xfId="52899" hidden="1"/>
    <cellStyle name="Comma [0] 9694" xfId="23473" hidden="1"/>
    <cellStyle name="Comma [0] 9694" xfId="52886" hidden="1"/>
    <cellStyle name="Comma [0] 9695" xfId="23497" hidden="1"/>
    <cellStyle name="Comma [0] 9695" xfId="52910" hidden="1"/>
    <cellStyle name="Comma [0] 9696" xfId="23463" hidden="1"/>
    <cellStyle name="Comma [0] 9696" xfId="52876" hidden="1"/>
    <cellStyle name="Comma [0] 9697" xfId="23435" hidden="1"/>
    <cellStyle name="Comma [0] 9697" xfId="52848" hidden="1"/>
    <cellStyle name="Comma [0] 9698" xfId="23502" hidden="1"/>
    <cellStyle name="Comma [0] 9698" xfId="52915" hidden="1"/>
    <cellStyle name="Comma [0] 9699" xfId="23459" hidden="1"/>
    <cellStyle name="Comma [0] 9699" xfId="52872" hidden="1"/>
    <cellStyle name="Comma [0] 97" xfId="2310" hidden="1"/>
    <cellStyle name="Comma [0] 97" xfId="31733" hidden="1"/>
    <cellStyle name="Comma [0] 970" xfId="3991" hidden="1"/>
    <cellStyle name="Comma [0] 970" xfId="33414" hidden="1"/>
    <cellStyle name="Comma [0] 9700" xfId="23493" hidden="1"/>
    <cellStyle name="Comma [0] 9700" xfId="52906" hidden="1"/>
    <cellStyle name="Comma [0] 9701" xfId="23506" hidden="1"/>
    <cellStyle name="Comma [0] 9701" xfId="52919" hidden="1"/>
    <cellStyle name="Comma [0] 9702" xfId="23508" hidden="1"/>
    <cellStyle name="Comma [0] 9702" xfId="52921" hidden="1"/>
    <cellStyle name="Comma [0] 9703" xfId="23376" hidden="1"/>
    <cellStyle name="Comma [0] 9703" xfId="52789" hidden="1"/>
    <cellStyle name="Comma [0] 9704" xfId="23496" hidden="1"/>
    <cellStyle name="Comma [0] 9704" xfId="52909" hidden="1"/>
    <cellStyle name="Comma [0] 9705" xfId="23436" hidden="1"/>
    <cellStyle name="Comma [0] 9705" xfId="52849" hidden="1"/>
    <cellStyle name="Comma [0] 9706" xfId="23470" hidden="1"/>
    <cellStyle name="Comma [0] 9706" xfId="52883" hidden="1"/>
    <cellStyle name="Comma [0] 9707" xfId="23483" hidden="1"/>
    <cellStyle name="Comma [0] 9707" xfId="52896" hidden="1"/>
    <cellStyle name="Comma [0] 9708" xfId="23511" hidden="1"/>
    <cellStyle name="Comma [0] 9708" xfId="52924" hidden="1"/>
    <cellStyle name="Comma [0] 9709" xfId="23474" hidden="1"/>
    <cellStyle name="Comma [0] 9709" xfId="52887" hidden="1"/>
    <cellStyle name="Comma [0] 971" xfId="4025" hidden="1"/>
    <cellStyle name="Comma [0] 971" xfId="33448" hidden="1"/>
    <cellStyle name="Comma [0] 9710" xfId="23434" hidden="1"/>
    <cellStyle name="Comma [0] 9710" xfId="52847" hidden="1"/>
    <cellStyle name="Comma [0] 9711" xfId="23513" hidden="1"/>
    <cellStyle name="Comma [0] 9711" xfId="52926" hidden="1"/>
    <cellStyle name="Comma [0] 9712" xfId="23515" hidden="1"/>
    <cellStyle name="Comma [0] 9712" xfId="52928" hidden="1"/>
    <cellStyle name="Comma [0] 9713" xfId="19995" hidden="1"/>
    <cellStyle name="Comma [0] 9713" xfId="49408" hidden="1"/>
    <cellStyle name="Comma [0] 9714" xfId="19947" hidden="1"/>
    <cellStyle name="Comma [0] 9714" xfId="49360" hidden="1"/>
    <cellStyle name="Comma [0] 9715" xfId="19943" hidden="1"/>
    <cellStyle name="Comma [0] 9715" xfId="49356" hidden="1"/>
    <cellStyle name="Comma [0] 9716" xfId="23520" hidden="1"/>
    <cellStyle name="Comma [0] 9716" xfId="52933" hidden="1"/>
    <cellStyle name="Comma [0] 9717" xfId="23522" hidden="1"/>
    <cellStyle name="Comma [0] 9717" xfId="52935" hidden="1"/>
    <cellStyle name="Comma [0] 9718" xfId="19972" hidden="1"/>
    <cellStyle name="Comma [0] 9718" xfId="49385" hidden="1"/>
    <cellStyle name="Comma [0] 9719" xfId="23518" hidden="1"/>
    <cellStyle name="Comma [0] 9719" xfId="52931" hidden="1"/>
    <cellStyle name="Comma [0] 972" xfId="4038" hidden="1"/>
    <cellStyle name="Comma [0] 972" xfId="33461" hidden="1"/>
    <cellStyle name="Comma [0] 9720" xfId="23524" hidden="1"/>
    <cellStyle name="Comma [0] 9720" xfId="52937" hidden="1"/>
    <cellStyle name="Comma [0] 9721" xfId="23526" hidden="1"/>
    <cellStyle name="Comma [0] 9721" xfId="52939" hidden="1"/>
    <cellStyle name="Comma [0] 9722" xfId="20013" hidden="1"/>
    <cellStyle name="Comma [0] 9722" xfId="49426" hidden="1"/>
    <cellStyle name="Comma [0] 9723" xfId="22563" hidden="1"/>
    <cellStyle name="Comma [0] 9723" xfId="51976" hidden="1"/>
    <cellStyle name="Comma [0] 9724" xfId="23537" hidden="1"/>
    <cellStyle name="Comma [0] 9724" xfId="52950" hidden="1"/>
    <cellStyle name="Comma [0] 9725" xfId="23546" hidden="1"/>
    <cellStyle name="Comma [0] 9725" xfId="52959" hidden="1"/>
    <cellStyle name="Comma [0] 9726" xfId="23557" hidden="1"/>
    <cellStyle name="Comma [0] 9726" xfId="52970" hidden="1"/>
    <cellStyle name="Comma [0] 9727" xfId="23563" hidden="1"/>
    <cellStyle name="Comma [0] 9727" xfId="52976" hidden="1"/>
    <cellStyle name="Comma [0] 9728" xfId="23545" hidden="1"/>
    <cellStyle name="Comma [0] 9728" xfId="52958" hidden="1"/>
    <cellStyle name="Comma [0] 9729" xfId="23555" hidden="1"/>
    <cellStyle name="Comma [0] 9729" xfId="52968" hidden="1"/>
    <cellStyle name="Comma [0] 973" xfId="4040" hidden="1"/>
    <cellStyle name="Comma [0] 973" xfId="33463" hidden="1"/>
    <cellStyle name="Comma [0] 9730" xfId="23575" hidden="1"/>
    <cellStyle name="Comma [0] 9730" xfId="52988" hidden="1"/>
    <cellStyle name="Comma [0] 9731" xfId="23577" hidden="1"/>
    <cellStyle name="Comma [0] 9731" xfId="52990" hidden="1"/>
    <cellStyle name="Comma [0] 9732" xfId="23528" hidden="1"/>
    <cellStyle name="Comma [0] 9732" xfId="52941" hidden="1"/>
    <cellStyle name="Comma [0] 9733" xfId="21184" hidden="1"/>
    <cellStyle name="Comma [0] 9733" xfId="50597" hidden="1"/>
    <cellStyle name="Comma [0] 9734" xfId="23531" hidden="1"/>
    <cellStyle name="Comma [0] 9734" xfId="52944" hidden="1"/>
    <cellStyle name="Comma [0] 9735" xfId="20015" hidden="1"/>
    <cellStyle name="Comma [0] 9735" xfId="49428" hidden="1"/>
    <cellStyle name="Comma [0] 9736" xfId="19997" hidden="1"/>
    <cellStyle name="Comma [0] 9736" xfId="49410" hidden="1"/>
    <cellStyle name="Comma [0] 9737" xfId="23582" hidden="1"/>
    <cellStyle name="Comma [0] 9737" xfId="52995" hidden="1"/>
    <cellStyle name="Comma [0] 9738" xfId="22564" hidden="1"/>
    <cellStyle name="Comma [0] 9738" xfId="51977" hidden="1"/>
    <cellStyle name="Comma [0] 9739" xfId="21398" hidden="1"/>
    <cellStyle name="Comma [0] 9739" xfId="50811" hidden="1"/>
    <cellStyle name="Comma [0] 974" xfId="3908" hidden="1"/>
    <cellStyle name="Comma [0] 974" xfId="33331" hidden="1"/>
    <cellStyle name="Comma [0] 9740" xfId="23594" hidden="1"/>
    <cellStyle name="Comma [0] 9740" xfId="53007" hidden="1"/>
    <cellStyle name="Comma [0] 9741" xfId="23596" hidden="1"/>
    <cellStyle name="Comma [0] 9741" xfId="53009" hidden="1"/>
    <cellStyle name="Comma [0] 9742" xfId="23585" hidden="1"/>
    <cellStyle name="Comma [0] 9742" xfId="52998" hidden="1"/>
    <cellStyle name="Comma [0] 9743" xfId="23593" hidden="1"/>
    <cellStyle name="Comma [0] 9743" xfId="53006" hidden="1"/>
    <cellStyle name="Comma [0] 9744" xfId="20014" hidden="1"/>
    <cellStyle name="Comma [0] 9744" xfId="49427" hidden="1"/>
    <cellStyle name="Comma [0] 9745" xfId="23579" hidden="1"/>
    <cellStyle name="Comma [0] 9745" xfId="52992" hidden="1"/>
    <cellStyle name="Comma [0] 9746" xfId="23612" hidden="1"/>
    <cellStyle name="Comma [0] 9746" xfId="53025" hidden="1"/>
    <cellStyle name="Comma [0] 9747" xfId="23620" hidden="1"/>
    <cellStyle name="Comma [0] 9747" xfId="53033" hidden="1"/>
    <cellStyle name="Comma [0] 9748" xfId="23529" hidden="1"/>
    <cellStyle name="Comma [0] 9748" xfId="52942" hidden="1"/>
    <cellStyle name="Comma [0] 9749" xfId="23608" hidden="1"/>
    <cellStyle name="Comma [0] 9749" xfId="53021" hidden="1"/>
    <cellStyle name="Comma [0] 975" xfId="4028" hidden="1"/>
    <cellStyle name="Comma [0] 975" xfId="33451" hidden="1"/>
    <cellStyle name="Comma [0] 9750" xfId="23629" hidden="1"/>
    <cellStyle name="Comma [0] 9750" xfId="53042" hidden="1"/>
    <cellStyle name="Comma [0] 9751" xfId="23631" hidden="1"/>
    <cellStyle name="Comma [0] 9751" xfId="53044" hidden="1"/>
    <cellStyle name="Comma [0] 9752" xfId="23590" hidden="1"/>
    <cellStyle name="Comma [0] 9752" xfId="53003" hidden="1"/>
    <cellStyle name="Comma [0] 9753" xfId="23535" hidden="1"/>
    <cellStyle name="Comma [0] 9753" xfId="52948" hidden="1"/>
    <cellStyle name="Comma [0] 9754" xfId="23588" hidden="1"/>
    <cellStyle name="Comma [0] 9754" xfId="53001" hidden="1"/>
    <cellStyle name="Comma [0] 9755" xfId="23572" hidden="1"/>
    <cellStyle name="Comma [0] 9755" xfId="52985" hidden="1"/>
    <cellStyle name="Comma [0] 9756" xfId="23568" hidden="1"/>
    <cellStyle name="Comma [0] 9756" xfId="52981" hidden="1"/>
    <cellStyle name="Comma [0] 9757" xfId="23639" hidden="1"/>
    <cellStyle name="Comma [0] 9757" xfId="53052" hidden="1"/>
    <cellStyle name="Comma [0] 9758" xfId="20024" hidden="1"/>
    <cellStyle name="Comma [0] 9758" xfId="49437" hidden="1"/>
    <cellStyle name="Comma [0] 9759" xfId="19945" hidden="1"/>
    <cellStyle name="Comma [0] 9759" xfId="49358" hidden="1"/>
    <cellStyle name="Comma [0] 976" xfId="3968" hidden="1"/>
    <cellStyle name="Comma [0] 976" xfId="33391" hidden="1"/>
    <cellStyle name="Comma [0] 9760" xfId="23647" hidden="1"/>
    <cellStyle name="Comma [0] 9760" xfId="53060" hidden="1"/>
    <cellStyle name="Comma [0] 9761" xfId="23649" hidden="1"/>
    <cellStyle name="Comma [0] 9761" xfId="53062" hidden="1"/>
    <cellStyle name="Comma [0] 9762" xfId="23598" hidden="1"/>
    <cellStyle name="Comma [0] 9762" xfId="53011" hidden="1"/>
    <cellStyle name="Comma [0] 9763" xfId="23574" hidden="1"/>
    <cellStyle name="Comma [0] 9763" xfId="52987" hidden="1"/>
    <cellStyle name="Comma [0] 9764" xfId="23609" hidden="1"/>
    <cellStyle name="Comma [0] 9764" xfId="53022" hidden="1"/>
    <cellStyle name="Comma [0] 9765" xfId="23541" hidden="1"/>
    <cellStyle name="Comma [0] 9765" xfId="52954" hidden="1"/>
    <cellStyle name="Comma [0] 9766" xfId="23611" hidden="1"/>
    <cellStyle name="Comma [0] 9766" xfId="53024" hidden="1"/>
    <cellStyle name="Comma [0] 9767" xfId="23656" hidden="1"/>
    <cellStyle name="Comma [0] 9767" xfId="53069" hidden="1"/>
    <cellStyle name="Comma [0] 9768" xfId="23599" hidden="1"/>
    <cellStyle name="Comma [0] 9768" xfId="53012" hidden="1"/>
    <cellStyle name="Comma [0] 9769" xfId="23556" hidden="1"/>
    <cellStyle name="Comma [0] 9769" xfId="52969" hidden="1"/>
    <cellStyle name="Comma [0] 977" xfId="4002" hidden="1"/>
    <cellStyle name="Comma [0] 977" xfId="33425" hidden="1"/>
    <cellStyle name="Comma [0] 9770" xfId="23662" hidden="1"/>
    <cellStyle name="Comma [0] 9770" xfId="53075" hidden="1"/>
    <cellStyle name="Comma [0] 9771" xfId="23664" hidden="1"/>
    <cellStyle name="Comma [0] 9771" xfId="53077" hidden="1"/>
    <cellStyle name="Comma [0] 9772" xfId="23617" hidden="1"/>
    <cellStyle name="Comma [0] 9772" xfId="53030" hidden="1"/>
    <cellStyle name="Comma [0] 9773" xfId="23623" hidden="1"/>
    <cellStyle name="Comma [0] 9773" xfId="53036" hidden="1"/>
    <cellStyle name="Comma [0] 9774" xfId="19963" hidden="1"/>
    <cellStyle name="Comma [0] 9774" xfId="49376" hidden="1"/>
    <cellStyle name="Comma [0] 9775" xfId="23573" hidden="1"/>
    <cellStyle name="Comma [0] 9775" xfId="52986" hidden="1"/>
    <cellStyle name="Comma [0] 9776" xfId="23581" hidden="1"/>
    <cellStyle name="Comma [0] 9776" xfId="52994" hidden="1"/>
    <cellStyle name="Comma [0] 9777" xfId="23670" hidden="1"/>
    <cellStyle name="Comma [0] 9777" xfId="53083" hidden="1"/>
    <cellStyle name="Comma [0] 9778" xfId="23584" hidden="1"/>
    <cellStyle name="Comma [0] 9778" xfId="52997" hidden="1"/>
    <cellStyle name="Comma [0] 9779" xfId="23544" hidden="1"/>
    <cellStyle name="Comma [0] 9779" xfId="52957" hidden="1"/>
    <cellStyle name="Comma [0] 978" xfId="4015" hidden="1"/>
    <cellStyle name="Comma [0] 978" xfId="33438" hidden="1"/>
    <cellStyle name="Comma [0] 9780" xfId="23675" hidden="1"/>
    <cellStyle name="Comma [0] 9780" xfId="53088" hidden="1"/>
    <cellStyle name="Comma [0] 9781" xfId="23677" hidden="1"/>
    <cellStyle name="Comma [0] 9781" xfId="53090" hidden="1"/>
    <cellStyle name="Comma [0] 9782" xfId="23636" hidden="1"/>
    <cellStyle name="Comma [0] 9782" xfId="53049" hidden="1"/>
    <cellStyle name="Comma [0] 9783" xfId="23642" hidden="1"/>
    <cellStyle name="Comma [0] 9783" xfId="53055" hidden="1"/>
    <cellStyle name="Comma [0] 9784" xfId="23543" hidden="1"/>
    <cellStyle name="Comma [0] 9784" xfId="52956" hidden="1"/>
    <cellStyle name="Comma [0] 9785" xfId="23624" hidden="1"/>
    <cellStyle name="Comma [0] 9785" xfId="53037" hidden="1"/>
    <cellStyle name="Comma [0] 9786" xfId="23603" hidden="1"/>
    <cellStyle name="Comma [0] 9786" xfId="53016" hidden="1"/>
    <cellStyle name="Comma [0] 9787" xfId="23681" hidden="1"/>
    <cellStyle name="Comma [0] 9787" xfId="53094" hidden="1"/>
    <cellStyle name="Comma [0] 9788" xfId="23622" hidden="1"/>
    <cellStyle name="Comma [0] 9788" xfId="53035" hidden="1"/>
    <cellStyle name="Comma [0] 9789" xfId="23560" hidden="1"/>
    <cellStyle name="Comma [0] 9789" xfId="52973" hidden="1"/>
    <cellStyle name="Comma [0] 979" xfId="4043" hidden="1"/>
    <cellStyle name="Comma [0] 979" xfId="33466" hidden="1"/>
    <cellStyle name="Comma [0] 9790" xfId="23688" hidden="1"/>
    <cellStyle name="Comma [0] 9790" xfId="53101" hidden="1"/>
    <cellStyle name="Comma [0] 9791" xfId="23690" hidden="1"/>
    <cellStyle name="Comma [0] 9791" xfId="53103" hidden="1"/>
    <cellStyle name="Comma [0] 9792" xfId="23654" hidden="1"/>
    <cellStyle name="Comma [0] 9792" xfId="53067" hidden="1"/>
    <cellStyle name="Comma [0] 9793" xfId="23659" hidden="1"/>
    <cellStyle name="Comma [0] 9793" xfId="53072" hidden="1"/>
    <cellStyle name="Comma [0] 9794" xfId="20010" hidden="1"/>
    <cellStyle name="Comma [0] 9794" xfId="49423" hidden="1"/>
    <cellStyle name="Comma [0] 9795" xfId="23643" hidden="1"/>
    <cellStyle name="Comma [0] 9795" xfId="53056" hidden="1"/>
    <cellStyle name="Comma [0] 9796" xfId="23548" hidden="1"/>
    <cellStyle name="Comma [0] 9796" xfId="52961" hidden="1"/>
    <cellStyle name="Comma [0] 9797" xfId="23694" hidden="1"/>
    <cellStyle name="Comma [0] 9797" xfId="53107" hidden="1"/>
    <cellStyle name="Comma [0] 9798" xfId="23641" hidden="1"/>
    <cellStyle name="Comma [0] 9798" xfId="53054" hidden="1"/>
    <cellStyle name="Comma [0] 9799" xfId="23580" hidden="1"/>
    <cellStyle name="Comma [0] 9799" xfId="52993" hidden="1"/>
    <cellStyle name="Comma [0] 98" xfId="2270" hidden="1"/>
    <cellStyle name="Comma [0] 98" xfId="31693" hidden="1"/>
    <cellStyle name="Comma [0] 980" xfId="4006" hidden="1"/>
    <cellStyle name="Comma [0] 980" xfId="33429" hidden="1"/>
    <cellStyle name="Comma [0] 9800" xfId="23698" hidden="1"/>
    <cellStyle name="Comma [0] 9800" xfId="53111" hidden="1"/>
    <cellStyle name="Comma [0] 9801" xfId="23700" hidden="1"/>
    <cellStyle name="Comma [0] 9801" xfId="53113" hidden="1"/>
    <cellStyle name="Comma [0] 9802" xfId="23668" hidden="1"/>
    <cellStyle name="Comma [0] 9802" xfId="53081" hidden="1"/>
    <cellStyle name="Comma [0] 9803" xfId="23672" hidden="1"/>
    <cellStyle name="Comma [0] 9803" xfId="53085" hidden="1"/>
    <cellStyle name="Comma [0] 9804" xfId="23562" hidden="1"/>
    <cellStyle name="Comma [0] 9804" xfId="52975" hidden="1"/>
    <cellStyle name="Comma [0] 9805" xfId="23660" hidden="1"/>
    <cellStyle name="Comma [0] 9805" xfId="53073" hidden="1"/>
    <cellStyle name="Comma [0] 9806" xfId="23552" hidden="1"/>
    <cellStyle name="Comma [0] 9806" xfId="52965" hidden="1"/>
    <cellStyle name="Comma [0] 9807" xfId="23704" hidden="1"/>
    <cellStyle name="Comma [0] 9807" xfId="53117" hidden="1"/>
    <cellStyle name="Comma [0] 9808" xfId="23658" hidden="1"/>
    <cellStyle name="Comma [0] 9808" xfId="53071" hidden="1"/>
    <cellStyle name="Comma [0] 9809" xfId="23627" hidden="1"/>
    <cellStyle name="Comma [0] 9809" xfId="53040" hidden="1"/>
    <cellStyle name="Comma [0] 981" xfId="3966" hidden="1"/>
    <cellStyle name="Comma [0] 981" xfId="33389" hidden="1"/>
    <cellStyle name="Comma [0] 9810" xfId="23708" hidden="1"/>
    <cellStyle name="Comma [0] 9810" xfId="53121" hidden="1"/>
    <cellStyle name="Comma [0] 9811" xfId="23710" hidden="1"/>
    <cellStyle name="Comma [0] 9811" xfId="53123" hidden="1"/>
    <cellStyle name="Comma [0] 9812" xfId="23696" hidden="1"/>
    <cellStyle name="Comma [0] 9812" xfId="53109" hidden="1"/>
    <cellStyle name="Comma [0] 9813" xfId="23683" hidden="1"/>
    <cellStyle name="Comma [0] 9813" xfId="53096" hidden="1"/>
    <cellStyle name="Comma [0] 9814" xfId="23707" hidden="1"/>
    <cellStyle name="Comma [0] 9814" xfId="53120" hidden="1"/>
    <cellStyle name="Comma [0] 9815" xfId="23673" hidden="1"/>
    <cellStyle name="Comma [0] 9815" xfId="53086" hidden="1"/>
    <cellStyle name="Comma [0] 9816" xfId="23645" hidden="1"/>
    <cellStyle name="Comma [0] 9816" xfId="53058" hidden="1"/>
    <cellStyle name="Comma [0] 9817" xfId="23712" hidden="1"/>
    <cellStyle name="Comma [0] 9817" xfId="53125" hidden="1"/>
    <cellStyle name="Comma [0] 9818" xfId="23669" hidden="1"/>
    <cellStyle name="Comma [0] 9818" xfId="53082" hidden="1"/>
    <cellStyle name="Comma [0] 9819" xfId="23703" hidden="1"/>
    <cellStyle name="Comma [0] 9819" xfId="53116" hidden="1"/>
    <cellStyle name="Comma [0] 982" xfId="4045" hidden="1"/>
    <cellStyle name="Comma [0] 982" xfId="33468" hidden="1"/>
    <cellStyle name="Comma [0] 9820" xfId="23716" hidden="1"/>
    <cellStyle name="Comma [0] 9820" xfId="53129" hidden="1"/>
    <cellStyle name="Comma [0] 9821" xfId="23718" hidden="1"/>
    <cellStyle name="Comma [0] 9821" xfId="53131" hidden="1"/>
    <cellStyle name="Comma [0] 9822" xfId="23586" hidden="1"/>
    <cellStyle name="Comma [0] 9822" xfId="52999" hidden="1"/>
    <cellStyle name="Comma [0] 9823" xfId="23706" hidden="1"/>
    <cellStyle name="Comma [0] 9823" xfId="53119" hidden="1"/>
    <cellStyle name="Comma [0] 9824" xfId="23646" hidden="1"/>
    <cellStyle name="Comma [0] 9824" xfId="53059" hidden="1"/>
    <cellStyle name="Comma [0] 9825" xfId="23680" hidden="1"/>
    <cellStyle name="Comma [0] 9825" xfId="53093" hidden="1"/>
    <cellStyle name="Comma [0] 9826" xfId="23693" hidden="1"/>
    <cellStyle name="Comma [0] 9826" xfId="53106" hidden="1"/>
    <cellStyle name="Comma [0] 9827" xfId="23721" hidden="1"/>
    <cellStyle name="Comma [0] 9827" xfId="53134" hidden="1"/>
    <cellStyle name="Comma [0] 9828" xfId="23684" hidden="1"/>
    <cellStyle name="Comma [0] 9828" xfId="53097" hidden="1"/>
    <cellStyle name="Comma [0] 9829" xfId="23644" hidden="1"/>
    <cellStyle name="Comma [0] 9829" xfId="53057" hidden="1"/>
    <cellStyle name="Comma [0] 983" xfId="4047" hidden="1"/>
    <cellStyle name="Comma [0] 983" xfId="33470" hidden="1"/>
    <cellStyle name="Comma [0] 9830" xfId="23723" hidden="1"/>
    <cellStyle name="Comma [0] 9830" xfId="53136" hidden="1"/>
    <cellStyle name="Comma [0] 9831" xfId="23725" hidden="1"/>
    <cellStyle name="Comma [0] 9831" xfId="53138" hidden="1"/>
    <cellStyle name="Comma [0] 9832" xfId="23782" hidden="1"/>
    <cellStyle name="Comma [0] 9832" xfId="53195" hidden="1"/>
    <cellStyle name="Comma [0] 9833" xfId="23801" hidden="1"/>
    <cellStyle name="Comma [0] 9833" xfId="53214" hidden="1"/>
    <cellStyle name="Comma [0] 9834" xfId="23808" hidden="1"/>
    <cellStyle name="Comma [0] 9834" xfId="53221" hidden="1"/>
    <cellStyle name="Comma [0] 9835" xfId="23815" hidden="1"/>
    <cellStyle name="Comma [0] 9835" xfId="53228" hidden="1"/>
    <cellStyle name="Comma [0] 9836" xfId="23820" hidden="1"/>
    <cellStyle name="Comma [0] 9836" xfId="53233" hidden="1"/>
    <cellStyle name="Comma [0] 9837" xfId="23807" hidden="1"/>
    <cellStyle name="Comma [0] 9837" xfId="53220" hidden="1"/>
    <cellStyle name="Comma [0] 9838" xfId="23812" hidden="1"/>
    <cellStyle name="Comma [0] 9838" xfId="53225" hidden="1"/>
    <cellStyle name="Comma [0] 9839" xfId="23824" hidden="1"/>
    <cellStyle name="Comma [0] 9839" xfId="53237" hidden="1"/>
    <cellStyle name="Comma [0] 984" xfId="678" hidden="1"/>
    <cellStyle name="Comma [0] 984" xfId="30101" hidden="1"/>
    <cellStyle name="Comma [0] 9840" xfId="23826" hidden="1"/>
    <cellStyle name="Comma [0] 9840" xfId="53239" hidden="1"/>
    <cellStyle name="Comma [0] 9841" xfId="23797" hidden="1"/>
    <cellStyle name="Comma [0] 9841" xfId="53210" hidden="1"/>
    <cellStyle name="Comma [0] 9842" xfId="23786" hidden="1"/>
    <cellStyle name="Comma [0] 9842" xfId="53199" hidden="1"/>
    <cellStyle name="Comma [0] 9843" xfId="23837" hidden="1"/>
    <cellStyle name="Comma [0] 9843" xfId="53250" hidden="1"/>
    <cellStyle name="Comma [0] 9844" xfId="23846" hidden="1"/>
    <cellStyle name="Comma [0] 9844" xfId="53259" hidden="1"/>
    <cellStyle name="Comma [0] 9845" xfId="23857" hidden="1"/>
    <cellStyle name="Comma [0] 9845" xfId="53270" hidden="1"/>
    <cellStyle name="Comma [0] 9846" xfId="23863" hidden="1"/>
    <cellStyle name="Comma [0] 9846" xfId="53276" hidden="1"/>
    <cellStyle name="Comma [0] 9847" xfId="23845" hidden="1"/>
    <cellStyle name="Comma [0] 9847" xfId="53258" hidden="1"/>
    <cellStyle name="Comma [0] 9848" xfId="23855" hidden="1"/>
    <cellStyle name="Comma [0] 9848" xfId="53268" hidden="1"/>
    <cellStyle name="Comma [0] 9849" xfId="23875" hidden="1"/>
    <cellStyle name="Comma [0] 9849" xfId="53288" hidden="1"/>
    <cellStyle name="Comma [0] 985" xfId="683" hidden="1"/>
    <cellStyle name="Comma [0] 985" xfId="30106" hidden="1"/>
    <cellStyle name="Comma [0] 9850" xfId="23877" hidden="1"/>
    <cellStyle name="Comma [0] 9850" xfId="53290" hidden="1"/>
    <cellStyle name="Comma [0] 9851" xfId="23828" hidden="1"/>
    <cellStyle name="Comma [0] 9851" xfId="53241" hidden="1"/>
    <cellStyle name="Comma [0] 9852" xfId="23789" hidden="1"/>
    <cellStyle name="Comma [0] 9852" xfId="53202" hidden="1"/>
    <cellStyle name="Comma [0] 9853" xfId="23831" hidden="1"/>
    <cellStyle name="Comma [0] 9853" xfId="53244" hidden="1"/>
    <cellStyle name="Comma [0] 9854" xfId="23794" hidden="1"/>
    <cellStyle name="Comma [0] 9854" xfId="53207" hidden="1"/>
    <cellStyle name="Comma [0] 9855" xfId="23796" hidden="1"/>
    <cellStyle name="Comma [0] 9855" xfId="53209" hidden="1"/>
    <cellStyle name="Comma [0] 9856" xfId="23882" hidden="1"/>
    <cellStyle name="Comma [0] 9856" xfId="53295" hidden="1"/>
    <cellStyle name="Comma [0] 9857" xfId="23785" hidden="1"/>
    <cellStyle name="Comma [0] 9857" xfId="53198" hidden="1"/>
    <cellStyle name="Comma [0] 9858" xfId="23793" hidden="1"/>
    <cellStyle name="Comma [0] 9858" xfId="53206" hidden="1"/>
    <cellStyle name="Comma [0] 9859" xfId="23894" hidden="1"/>
    <cellStyle name="Comma [0] 9859" xfId="53307" hidden="1"/>
    <cellStyle name="Comma [0] 986" xfId="676" hidden="1"/>
    <cellStyle name="Comma [0] 986" xfId="30099" hidden="1"/>
    <cellStyle name="Comma [0] 9860" xfId="23896" hidden="1"/>
    <cellStyle name="Comma [0] 9860" xfId="53309" hidden="1"/>
    <cellStyle name="Comma [0] 9861" xfId="23885" hidden="1"/>
    <cellStyle name="Comma [0] 9861" xfId="53298" hidden="1"/>
    <cellStyle name="Comma [0] 9862" xfId="23893" hidden="1"/>
    <cellStyle name="Comma [0] 9862" xfId="53306" hidden="1"/>
    <cellStyle name="Comma [0] 9863" xfId="23791" hidden="1"/>
    <cellStyle name="Comma [0] 9863" xfId="53204" hidden="1"/>
    <cellStyle name="Comma [0] 9864" xfId="23879" hidden="1"/>
    <cellStyle name="Comma [0] 9864" xfId="53292" hidden="1"/>
    <cellStyle name="Comma [0] 9865" xfId="23912" hidden="1"/>
    <cellStyle name="Comma [0] 9865" xfId="53325" hidden="1"/>
    <cellStyle name="Comma [0] 9866" xfId="23920" hidden="1"/>
    <cellStyle name="Comma [0] 9866" xfId="53333" hidden="1"/>
    <cellStyle name="Comma [0] 9867" xfId="23829" hidden="1"/>
    <cellStyle name="Comma [0] 9867" xfId="53242" hidden="1"/>
    <cellStyle name="Comma [0] 9868" xfId="23908" hidden="1"/>
    <cellStyle name="Comma [0] 9868" xfId="53321" hidden="1"/>
    <cellStyle name="Comma [0] 9869" xfId="23929" hidden="1"/>
    <cellStyle name="Comma [0] 9869" xfId="53342" hidden="1"/>
    <cellStyle name="Comma [0] 987" xfId="657" hidden="1"/>
    <cellStyle name="Comma [0] 987" xfId="30080" hidden="1"/>
    <cellStyle name="Comma [0] 9870" xfId="23931" hidden="1"/>
    <cellStyle name="Comma [0] 9870" xfId="53344" hidden="1"/>
    <cellStyle name="Comma [0] 9871" xfId="23890" hidden="1"/>
    <cellStyle name="Comma [0] 9871" xfId="53303" hidden="1"/>
    <cellStyle name="Comma [0] 9872" xfId="23835" hidden="1"/>
    <cellStyle name="Comma [0] 9872" xfId="53248" hidden="1"/>
    <cellStyle name="Comma [0] 9873" xfId="23888" hidden="1"/>
    <cellStyle name="Comma [0] 9873" xfId="53301" hidden="1"/>
    <cellStyle name="Comma [0] 9874" xfId="23872" hidden="1"/>
    <cellStyle name="Comma [0] 9874" xfId="53285" hidden="1"/>
    <cellStyle name="Comma [0] 9875" xfId="23868" hidden="1"/>
    <cellStyle name="Comma [0] 9875" xfId="53281" hidden="1"/>
    <cellStyle name="Comma [0] 9876" xfId="23939" hidden="1"/>
    <cellStyle name="Comma [0] 9876" xfId="53352" hidden="1"/>
    <cellStyle name="Comma [0] 9877" xfId="23805" hidden="1"/>
    <cellStyle name="Comma [0] 9877" xfId="53218" hidden="1"/>
    <cellStyle name="Comma [0] 9878" xfId="23798" hidden="1"/>
    <cellStyle name="Comma [0] 9878" xfId="53211" hidden="1"/>
    <cellStyle name="Comma [0] 9879" xfId="23947" hidden="1"/>
    <cellStyle name="Comma [0] 9879" xfId="53360" hidden="1"/>
    <cellStyle name="Comma [0] 988" xfId="4050" hidden="1"/>
    <cellStyle name="Comma [0] 988" xfId="33473" hidden="1"/>
    <cellStyle name="Comma [0] 9880" xfId="23949" hidden="1"/>
    <cellStyle name="Comma [0] 9880" xfId="53362" hidden="1"/>
    <cellStyle name="Comma [0] 9881" xfId="23898" hidden="1"/>
    <cellStyle name="Comma [0] 9881" xfId="53311" hidden="1"/>
    <cellStyle name="Comma [0] 9882" xfId="23874" hidden="1"/>
    <cellStyle name="Comma [0] 9882" xfId="53287" hidden="1"/>
    <cellStyle name="Comma [0] 9883" xfId="23909" hidden="1"/>
    <cellStyle name="Comma [0] 9883" xfId="53322" hidden="1"/>
    <cellStyle name="Comma [0] 9884" xfId="23841" hidden="1"/>
    <cellStyle name="Comma [0] 9884" xfId="53254" hidden="1"/>
    <cellStyle name="Comma [0] 9885" xfId="23911" hidden="1"/>
    <cellStyle name="Comma [0] 9885" xfId="53324" hidden="1"/>
    <cellStyle name="Comma [0] 9886" xfId="23956" hidden="1"/>
    <cellStyle name="Comma [0] 9886" xfId="53369" hidden="1"/>
    <cellStyle name="Comma [0] 9887" xfId="23899" hidden="1"/>
    <cellStyle name="Comma [0] 9887" xfId="53312" hidden="1"/>
    <cellStyle name="Comma [0] 9888" xfId="23856" hidden="1"/>
    <cellStyle name="Comma [0] 9888" xfId="53269" hidden="1"/>
    <cellStyle name="Comma [0] 9889" xfId="23962" hidden="1"/>
    <cellStyle name="Comma [0] 9889" xfId="53375" hidden="1"/>
    <cellStyle name="Comma [0] 989" xfId="4056" hidden="1"/>
    <cellStyle name="Comma [0] 989" xfId="33479" hidden="1"/>
    <cellStyle name="Comma [0] 9890" xfId="23964" hidden="1"/>
    <cellStyle name="Comma [0] 9890" xfId="53377" hidden="1"/>
    <cellStyle name="Comma [0] 9891" xfId="23917" hidden="1"/>
    <cellStyle name="Comma [0] 9891" xfId="53330" hidden="1"/>
    <cellStyle name="Comma [0] 9892" xfId="23923" hidden="1"/>
    <cellStyle name="Comma [0] 9892" xfId="53336" hidden="1"/>
    <cellStyle name="Comma [0] 9893" xfId="23804" hidden="1"/>
    <cellStyle name="Comma [0] 9893" xfId="53217" hidden="1"/>
    <cellStyle name="Comma [0] 9894" xfId="23873" hidden="1"/>
    <cellStyle name="Comma [0] 9894" xfId="53286" hidden="1"/>
    <cellStyle name="Comma [0] 9895" xfId="23881" hidden="1"/>
    <cellStyle name="Comma [0] 9895" xfId="53294" hidden="1"/>
    <cellStyle name="Comma [0] 9896" xfId="23970" hidden="1"/>
    <cellStyle name="Comma [0] 9896" xfId="53383" hidden="1"/>
    <cellStyle name="Comma [0] 9897" xfId="23884" hidden="1"/>
    <cellStyle name="Comma [0] 9897" xfId="53297" hidden="1"/>
    <cellStyle name="Comma [0] 9898" xfId="23844" hidden="1"/>
    <cellStyle name="Comma [0] 9898" xfId="53257" hidden="1"/>
    <cellStyle name="Comma [0] 9899" xfId="23975" hidden="1"/>
    <cellStyle name="Comma [0] 9899" xfId="53388" hidden="1"/>
    <cellStyle name="Comma [0] 99" xfId="2401" hidden="1"/>
    <cellStyle name="Comma [0] 99" xfId="31824" hidden="1"/>
    <cellStyle name="Comma [0] 990" xfId="4058" hidden="1"/>
    <cellStyle name="Comma [0] 990" xfId="33481" hidden="1"/>
    <cellStyle name="Comma [0] 9900" xfId="23977" hidden="1"/>
    <cellStyle name="Comma [0] 9900" xfId="53390" hidden="1"/>
    <cellStyle name="Comma [0] 9901" xfId="23936" hidden="1"/>
    <cellStyle name="Comma [0] 9901" xfId="53349" hidden="1"/>
    <cellStyle name="Comma [0] 9902" xfId="23942" hidden="1"/>
    <cellStyle name="Comma [0] 9902" xfId="53355" hidden="1"/>
    <cellStyle name="Comma [0] 9903" xfId="23843" hidden="1"/>
    <cellStyle name="Comma [0] 9903" xfId="53256" hidden="1"/>
    <cellStyle name="Comma [0] 9904" xfId="23924" hidden="1"/>
    <cellStyle name="Comma [0] 9904" xfId="53337" hidden="1"/>
    <cellStyle name="Comma [0] 9905" xfId="23903" hidden="1"/>
    <cellStyle name="Comma [0] 9905" xfId="53316" hidden="1"/>
    <cellStyle name="Comma [0] 9906" xfId="23981" hidden="1"/>
    <cellStyle name="Comma [0] 9906" xfId="53394" hidden="1"/>
    <cellStyle name="Comma [0] 9907" xfId="23922" hidden="1"/>
    <cellStyle name="Comma [0] 9907" xfId="53335" hidden="1"/>
    <cellStyle name="Comma [0] 9908" xfId="23860" hidden="1"/>
    <cellStyle name="Comma [0] 9908" xfId="53273" hidden="1"/>
    <cellStyle name="Comma [0] 9909" xfId="23988" hidden="1"/>
    <cellStyle name="Comma [0] 9909" xfId="53401" hidden="1"/>
    <cellStyle name="Comma [0] 991" xfId="4049" hidden="1"/>
    <cellStyle name="Comma [0] 991" xfId="33472" hidden="1"/>
    <cellStyle name="Comma [0] 9910" xfId="23990" hidden="1"/>
    <cellStyle name="Comma [0] 9910" xfId="53403" hidden="1"/>
    <cellStyle name="Comma [0] 9911" xfId="23954" hidden="1"/>
    <cellStyle name="Comma [0] 9911" xfId="53367" hidden="1"/>
    <cellStyle name="Comma [0] 9912" xfId="23959" hidden="1"/>
    <cellStyle name="Comma [0] 9912" xfId="53372" hidden="1"/>
    <cellStyle name="Comma [0] 9913" xfId="23788" hidden="1"/>
    <cellStyle name="Comma [0] 9913" xfId="53201" hidden="1"/>
    <cellStyle name="Comma [0] 9914" xfId="23943" hidden="1"/>
    <cellStyle name="Comma [0] 9914" xfId="53356" hidden="1"/>
    <cellStyle name="Comma [0] 9915" xfId="23848" hidden="1"/>
    <cellStyle name="Comma [0] 9915" xfId="53261" hidden="1"/>
    <cellStyle name="Comma [0] 9916" xfId="23994" hidden="1"/>
    <cellStyle name="Comma [0] 9916" xfId="53407" hidden="1"/>
    <cellStyle name="Comma [0] 9917" xfId="23941" hidden="1"/>
    <cellStyle name="Comma [0] 9917" xfId="53354" hidden="1"/>
    <cellStyle name="Comma [0] 9918" xfId="23880" hidden="1"/>
    <cellStyle name="Comma [0] 9918" xfId="53293" hidden="1"/>
    <cellStyle name="Comma [0] 9919" xfId="23998" hidden="1"/>
    <cellStyle name="Comma [0] 9919" xfId="53411" hidden="1"/>
    <cellStyle name="Comma [0] 992" xfId="4054" hidden="1"/>
    <cellStyle name="Comma [0] 992" xfId="33477" hidden="1"/>
    <cellStyle name="Comma [0] 9920" xfId="24000" hidden="1"/>
    <cellStyle name="Comma [0] 9920" xfId="53413" hidden="1"/>
    <cellStyle name="Comma [0] 9921" xfId="23968" hidden="1"/>
    <cellStyle name="Comma [0] 9921" xfId="53381" hidden="1"/>
    <cellStyle name="Comma [0] 9922" xfId="23972" hidden="1"/>
    <cellStyle name="Comma [0] 9922" xfId="53385" hidden="1"/>
    <cellStyle name="Comma [0] 9923" xfId="23862" hidden="1"/>
    <cellStyle name="Comma [0] 9923" xfId="53275" hidden="1"/>
    <cellStyle name="Comma [0] 9924" xfId="23960" hidden="1"/>
    <cellStyle name="Comma [0] 9924" xfId="53373" hidden="1"/>
    <cellStyle name="Comma [0] 9925" xfId="23852" hidden="1"/>
    <cellStyle name="Comma [0] 9925" xfId="53265" hidden="1"/>
    <cellStyle name="Comma [0] 9926" xfId="24004" hidden="1"/>
    <cellStyle name="Comma [0] 9926" xfId="53417" hidden="1"/>
    <cellStyle name="Comma [0] 9927" xfId="23958" hidden="1"/>
    <cellStyle name="Comma [0] 9927" xfId="53371" hidden="1"/>
    <cellStyle name="Comma [0] 9928" xfId="23927" hidden="1"/>
    <cellStyle name="Comma [0] 9928" xfId="53340" hidden="1"/>
    <cellStyle name="Comma [0] 9929" xfId="24008" hidden="1"/>
    <cellStyle name="Comma [0] 9929" xfId="53421" hidden="1"/>
    <cellStyle name="Comma [0] 993" xfId="4060" hidden="1"/>
    <cellStyle name="Comma [0] 993" xfId="33483" hidden="1"/>
    <cellStyle name="Comma [0] 9930" xfId="24010" hidden="1"/>
    <cellStyle name="Comma [0] 9930" xfId="53423" hidden="1"/>
    <cellStyle name="Comma [0] 9931" xfId="23996" hidden="1"/>
    <cellStyle name="Comma [0] 9931" xfId="53409" hidden="1"/>
    <cellStyle name="Comma [0] 9932" xfId="23983" hidden="1"/>
    <cellStyle name="Comma [0] 9932" xfId="53396" hidden="1"/>
    <cellStyle name="Comma [0] 9933" xfId="24007" hidden="1"/>
    <cellStyle name="Comma [0] 9933" xfId="53420" hidden="1"/>
    <cellStyle name="Comma [0] 9934" xfId="23973" hidden="1"/>
    <cellStyle name="Comma [0] 9934" xfId="53386" hidden="1"/>
    <cellStyle name="Comma [0] 9935" xfId="23945" hidden="1"/>
    <cellStyle name="Comma [0] 9935" xfId="53358" hidden="1"/>
    <cellStyle name="Comma [0] 9936" xfId="24012" hidden="1"/>
    <cellStyle name="Comma [0] 9936" xfId="53425" hidden="1"/>
    <cellStyle name="Comma [0] 9937" xfId="23969" hidden="1"/>
    <cellStyle name="Comma [0] 9937" xfId="53382" hidden="1"/>
    <cellStyle name="Comma [0] 9938" xfId="24003" hidden="1"/>
    <cellStyle name="Comma [0] 9938" xfId="53416" hidden="1"/>
    <cellStyle name="Comma [0] 9939" xfId="24016" hidden="1"/>
    <cellStyle name="Comma [0] 9939" xfId="53429" hidden="1"/>
    <cellStyle name="Comma [0] 994" xfId="4062" hidden="1"/>
    <cellStyle name="Comma [0] 994" xfId="33485" hidden="1"/>
    <cellStyle name="Comma [0] 9940" xfId="24018" hidden="1"/>
    <cellStyle name="Comma [0] 9940" xfId="53431" hidden="1"/>
    <cellStyle name="Comma [0] 9941" xfId="23886" hidden="1"/>
    <cellStyle name="Comma [0] 9941" xfId="53299" hidden="1"/>
    <cellStyle name="Comma [0] 9942" xfId="24006" hidden="1"/>
    <cellStyle name="Comma [0] 9942" xfId="53419" hidden="1"/>
    <cellStyle name="Comma [0] 9943" xfId="23946" hidden="1"/>
    <cellStyle name="Comma [0] 9943" xfId="53359" hidden="1"/>
    <cellStyle name="Comma [0] 9944" xfId="23980" hidden="1"/>
    <cellStyle name="Comma [0] 9944" xfId="53393" hidden="1"/>
    <cellStyle name="Comma [0] 9945" xfId="23993" hidden="1"/>
    <cellStyle name="Comma [0] 9945" xfId="53406" hidden="1"/>
    <cellStyle name="Comma [0] 9946" xfId="24021" hidden="1"/>
    <cellStyle name="Comma [0] 9946" xfId="53434" hidden="1"/>
    <cellStyle name="Comma [0] 9947" xfId="23984" hidden="1"/>
    <cellStyle name="Comma [0] 9947" xfId="53397" hidden="1"/>
    <cellStyle name="Comma [0] 9948" xfId="23944" hidden="1"/>
    <cellStyle name="Comma [0] 9948" xfId="53357" hidden="1"/>
    <cellStyle name="Comma [0] 9949" xfId="24024" hidden="1"/>
    <cellStyle name="Comma [0] 9949" xfId="53437" hidden="1"/>
    <cellStyle name="Comma [0] 995" xfId="664" hidden="1"/>
    <cellStyle name="Comma [0] 995" xfId="30087" hidden="1"/>
    <cellStyle name="Comma [0] 9950" xfId="24026" hidden="1"/>
    <cellStyle name="Comma [0] 9950" xfId="53439" hidden="1"/>
    <cellStyle name="Comma [0] 9951" xfId="23745" hidden="1"/>
    <cellStyle name="Comma [0] 9951" xfId="53158" hidden="1"/>
    <cellStyle name="Comma [0] 9952" xfId="23727" hidden="1"/>
    <cellStyle name="Comma [0] 9952" xfId="53140" hidden="1"/>
    <cellStyle name="Comma [0] 9953" xfId="24030" hidden="1"/>
    <cellStyle name="Comma [0] 9953" xfId="53443" hidden="1"/>
    <cellStyle name="Comma [0] 9954" xfId="24037" hidden="1"/>
    <cellStyle name="Comma [0] 9954" xfId="53450" hidden="1"/>
    <cellStyle name="Comma [0] 9955" xfId="24039" hidden="1"/>
    <cellStyle name="Comma [0] 9955" xfId="53452" hidden="1"/>
    <cellStyle name="Comma [0] 9956" xfId="24029" hidden="1"/>
    <cellStyle name="Comma [0] 9956" xfId="53442" hidden="1"/>
    <cellStyle name="Comma [0] 9957" xfId="24035" hidden="1"/>
    <cellStyle name="Comma [0] 9957" xfId="53448" hidden="1"/>
    <cellStyle name="Comma [0] 9958" xfId="24042" hidden="1"/>
    <cellStyle name="Comma [0] 9958" xfId="53455" hidden="1"/>
    <cellStyle name="Comma [0] 9959" xfId="24044" hidden="1"/>
    <cellStyle name="Comma [0] 9959" xfId="53457" hidden="1"/>
    <cellStyle name="Comma [0] 996" xfId="672" hidden="1"/>
    <cellStyle name="Comma [0] 996" xfId="30095" hidden="1"/>
    <cellStyle name="Comma [0] 9960" xfId="23819" hidden="1"/>
    <cellStyle name="Comma [0] 9960" xfId="53232" hidden="1"/>
    <cellStyle name="Comma [0] 9961" xfId="23775" hidden="1"/>
    <cellStyle name="Comma [0] 9961" xfId="53188" hidden="1"/>
    <cellStyle name="Comma [0] 9962" xfId="24055" hidden="1"/>
    <cellStyle name="Comma [0] 9962" xfId="53468" hidden="1"/>
    <cellStyle name="Comma [0] 9963" xfId="24064" hidden="1"/>
    <cellStyle name="Comma [0] 9963" xfId="53477" hidden="1"/>
    <cellStyle name="Comma [0] 9964" xfId="24075" hidden="1"/>
    <cellStyle name="Comma [0] 9964" xfId="53488" hidden="1"/>
    <cellStyle name="Comma [0] 9965" xfId="24081" hidden="1"/>
    <cellStyle name="Comma [0] 9965" xfId="53494" hidden="1"/>
    <cellStyle name="Comma [0] 9966" xfId="24063" hidden="1"/>
    <cellStyle name="Comma [0] 9966" xfId="53476" hidden="1"/>
    <cellStyle name="Comma [0] 9967" xfId="24073" hidden="1"/>
    <cellStyle name="Comma [0] 9967" xfId="53486" hidden="1"/>
    <cellStyle name="Comma [0] 9968" xfId="24093" hidden="1"/>
    <cellStyle name="Comma [0] 9968" xfId="53506" hidden="1"/>
    <cellStyle name="Comma [0] 9969" xfId="24095" hidden="1"/>
    <cellStyle name="Comma [0] 9969" xfId="53508" hidden="1"/>
    <cellStyle name="Comma [0] 997" xfId="4073" hidden="1"/>
    <cellStyle name="Comma [0] 997" xfId="33496" hidden="1"/>
    <cellStyle name="Comma [0] 9970" xfId="24046" hidden="1"/>
    <cellStyle name="Comma [0] 9970" xfId="53459" hidden="1"/>
    <cellStyle name="Comma [0] 9971" xfId="23740" hidden="1"/>
    <cellStyle name="Comma [0] 9971" xfId="53153" hidden="1"/>
    <cellStyle name="Comma [0] 9972" xfId="24049" hidden="1"/>
    <cellStyle name="Comma [0] 9972" xfId="53462" hidden="1"/>
    <cellStyle name="Comma [0] 9973" xfId="23774" hidden="1"/>
    <cellStyle name="Comma [0] 9973" xfId="53187" hidden="1"/>
    <cellStyle name="Comma [0] 9974" xfId="23773" hidden="1"/>
    <cellStyle name="Comma [0] 9974" xfId="53186" hidden="1"/>
    <cellStyle name="Comma [0] 9975" xfId="24100" hidden="1"/>
    <cellStyle name="Comma [0] 9975" xfId="53513" hidden="1"/>
    <cellStyle name="Comma [0] 9976" xfId="23742" hidden="1"/>
    <cellStyle name="Comma [0] 9976" xfId="53155" hidden="1"/>
    <cellStyle name="Comma [0] 9977" xfId="23776" hidden="1"/>
    <cellStyle name="Comma [0] 9977" xfId="53189" hidden="1"/>
    <cellStyle name="Comma [0] 9978" xfId="24112" hidden="1"/>
    <cellStyle name="Comma [0] 9978" xfId="53525" hidden="1"/>
    <cellStyle name="Comma [0] 9979" xfId="24114" hidden="1"/>
    <cellStyle name="Comma [0] 9979" xfId="53527" hidden="1"/>
    <cellStyle name="Comma [0] 998" xfId="4082" hidden="1"/>
    <cellStyle name="Comma [0] 998" xfId="33505" hidden="1"/>
    <cellStyle name="Comma [0] 9980" xfId="24103" hidden="1"/>
    <cellStyle name="Comma [0] 9980" xfId="53516" hidden="1"/>
    <cellStyle name="Comma [0] 9981" xfId="24111" hidden="1"/>
    <cellStyle name="Comma [0] 9981" xfId="53524" hidden="1"/>
    <cellStyle name="Comma [0] 9982" xfId="23738" hidden="1"/>
    <cellStyle name="Comma [0] 9982" xfId="53151" hidden="1"/>
    <cellStyle name="Comma [0] 9983" xfId="24097" hidden="1"/>
    <cellStyle name="Comma [0] 9983" xfId="53510" hidden="1"/>
    <cellStyle name="Comma [0] 9984" xfId="24130" hidden="1"/>
    <cellStyle name="Comma [0] 9984" xfId="53543" hidden="1"/>
    <cellStyle name="Comma [0] 9985" xfId="24138" hidden="1"/>
    <cellStyle name="Comma [0] 9985" xfId="53551" hidden="1"/>
    <cellStyle name="Comma [0] 9986" xfId="24047" hidden="1"/>
    <cellStyle name="Comma [0] 9986" xfId="53460" hidden="1"/>
    <cellStyle name="Comma [0] 9987" xfId="24126" hidden="1"/>
    <cellStyle name="Comma [0] 9987" xfId="53539" hidden="1"/>
    <cellStyle name="Comma [0] 9988" xfId="24147" hidden="1"/>
    <cellStyle name="Comma [0] 9988" xfId="53560" hidden="1"/>
    <cellStyle name="Comma [0] 9989" xfId="24149" hidden="1"/>
    <cellStyle name="Comma [0] 9989" xfId="53562" hidden="1"/>
    <cellStyle name="Comma [0] 999" xfId="4093" hidden="1"/>
    <cellStyle name="Comma [0] 999" xfId="33516" hidden="1"/>
    <cellStyle name="Comma [0] 9990" xfId="24108" hidden="1"/>
    <cellStyle name="Comma [0] 9990" xfId="53521" hidden="1"/>
    <cellStyle name="Comma [0] 9991" xfId="24053" hidden="1"/>
    <cellStyle name="Comma [0] 9991" xfId="53466" hidden="1"/>
    <cellStyle name="Comma [0] 9992" xfId="24106" hidden="1"/>
    <cellStyle name="Comma [0] 9992" xfId="53519" hidden="1"/>
    <cellStyle name="Comma [0] 9993" xfId="24090" hidden="1"/>
    <cellStyle name="Comma [0] 9993" xfId="53503" hidden="1"/>
    <cellStyle name="Comma [0] 9994" xfId="24086" hidden="1"/>
    <cellStyle name="Comma [0] 9994" xfId="53499" hidden="1"/>
    <cellStyle name="Comma [0] 9995" xfId="24157" hidden="1"/>
    <cellStyle name="Comma [0] 9995" xfId="53570" hidden="1"/>
    <cellStyle name="Comma [0] 9996" xfId="23730" hidden="1"/>
    <cellStyle name="Comma [0] 9996" xfId="53143" hidden="1"/>
    <cellStyle name="Comma [0] 9997" xfId="23818" hidden="1"/>
    <cellStyle name="Comma [0] 9997" xfId="53231" hidden="1"/>
    <cellStyle name="Comma [0] 9998" xfId="24165" hidden="1"/>
    <cellStyle name="Comma [0] 9998" xfId="53578" hidden="1"/>
    <cellStyle name="Comma [0] 9999" xfId="24167" hidden="1"/>
    <cellStyle name="Comma [0] 9999" xfId="53580" hidden="1"/>
    <cellStyle name="Comma 2" xfId="46"/>
    <cellStyle name="Comma 2 2" xfId="29457"/>
    <cellStyle name="Comma 2 2 2" xfId="58869"/>
    <cellStyle name="Comma 2 3" xfId="29474"/>
    <cellStyle name="Comma 3" xfId="49"/>
    <cellStyle name="Comma 3 2" xfId="29463"/>
    <cellStyle name="Comma 3 2 2" xfId="58871"/>
    <cellStyle name="Comma 3 3" xfId="29475"/>
    <cellStyle name="Comma 4" xfId="52"/>
    <cellStyle name="Comma 4 2" xfId="29459"/>
    <cellStyle name="Comma 4 2 2" xfId="58870"/>
    <cellStyle name="Comma 4 3" xfId="29476"/>
    <cellStyle name="Comma 5" xfId="58873"/>
    <cellStyle name="Currency" xfId="29466" builtinId="4"/>
    <cellStyle name="Currency [0] 10" xfId="75" hidden="1"/>
    <cellStyle name="Currency [0] 10" xfId="29498" hidden="1"/>
    <cellStyle name="Currency [0] 100" xfId="167" hidden="1"/>
    <cellStyle name="Currency [0] 100" xfId="29590" hidden="1"/>
    <cellStyle name="Currency [0] 1000" xfId="1130" hidden="1"/>
    <cellStyle name="Currency [0] 1000" xfId="30553" hidden="1"/>
    <cellStyle name="Currency [0] 10000" xfId="16502" hidden="1"/>
    <cellStyle name="Currency [0] 10000" xfId="45915" hidden="1"/>
    <cellStyle name="Currency [0] 10001" xfId="16503" hidden="1"/>
    <cellStyle name="Currency [0] 10001" xfId="45916" hidden="1"/>
    <cellStyle name="Currency [0] 10002" xfId="16480" hidden="1"/>
    <cellStyle name="Currency [0] 10002" xfId="45893" hidden="1"/>
    <cellStyle name="Currency [0] 10003" xfId="16486" hidden="1"/>
    <cellStyle name="Currency [0] 10003" xfId="45899" hidden="1"/>
    <cellStyle name="Currency [0] 10004" xfId="16500" hidden="1"/>
    <cellStyle name="Currency [0] 10004" xfId="45913" hidden="1"/>
    <cellStyle name="Currency [0] 10005" xfId="16487" hidden="1"/>
    <cellStyle name="Currency [0] 10005" xfId="45900" hidden="1"/>
    <cellStyle name="Currency [0] 10006" xfId="16504" hidden="1"/>
    <cellStyle name="Currency [0] 10006" xfId="45917" hidden="1"/>
    <cellStyle name="Currency [0] 10007" xfId="16505" hidden="1"/>
    <cellStyle name="Currency [0] 10007" xfId="45918" hidden="1"/>
    <cellStyle name="Currency [0] 10008" xfId="16501" hidden="1"/>
    <cellStyle name="Currency [0] 10008" xfId="45914" hidden="1"/>
    <cellStyle name="Currency [0] 10009" xfId="16474" hidden="1"/>
    <cellStyle name="Currency [0] 10009" xfId="45887" hidden="1"/>
    <cellStyle name="Currency [0] 1001" xfId="1109" hidden="1"/>
    <cellStyle name="Currency [0] 1001" xfId="30532" hidden="1"/>
    <cellStyle name="Currency [0] 10010" xfId="16506" hidden="1"/>
    <cellStyle name="Currency [0] 10010" xfId="45919" hidden="1"/>
    <cellStyle name="Currency [0] 10011" xfId="16507" hidden="1"/>
    <cellStyle name="Currency [0] 10011" xfId="45920" hidden="1"/>
    <cellStyle name="Currency [0] 10012" xfId="16184" hidden="1"/>
    <cellStyle name="Currency [0] 10012" xfId="45597" hidden="1"/>
    <cellStyle name="Currency [0] 10013" xfId="16160" hidden="1"/>
    <cellStyle name="Currency [0] 10013" xfId="45573" hidden="1"/>
    <cellStyle name="Currency [0] 10014" xfId="16509" hidden="1"/>
    <cellStyle name="Currency [0] 10014" xfId="45922" hidden="1"/>
    <cellStyle name="Currency [0] 10015" xfId="16513" hidden="1"/>
    <cellStyle name="Currency [0] 10015" xfId="45926" hidden="1"/>
    <cellStyle name="Currency [0] 10016" xfId="16514" hidden="1"/>
    <cellStyle name="Currency [0] 10016" xfId="45927" hidden="1"/>
    <cellStyle name="Currency [0] 10017" xfId="16155" hidden="1"/>
    <cellStyle name="Currency [0] 10017" xfId="45568" hidden="1"/>
    <cellStyle name="Currency [0] 10018" xfId="16511" hidden="1"/>
    <cellStyle name="Currency [0] 10018" xfId="45924" hidden="1"/>
    <cellStyle name="Currency [0] 10019" xfId="16515" hidden="1"/>
    <cellStyle name="Currency [0] 10019" xfId="45928" hidden="1"/>
    <cellStyle name="Currency [0] 1002" xfId="1116" hidden="1"/>
    <cellStyle name="Currency [0] 1002" xfId="30539" hidden="1"/>
    <cellStyle name="Currency [0] 10020" xfId="16516" hidden="1"/>
    <cellStyle name="Currency [0] 10020" xfId="45929" hidden="1"/>
    <cellStyle name="Currency [0] 10021" xfId="16510" hidden="1"/>
    <cellStyle name="Currency [0] 10021" xfId="45923" hidden="1"/>
    <cellStyle name="Currency [0] 10022" xfId="16172" hidden="1"/>
    <cellStyle name="Currency [0] 10022" xfId="45585" hidden="1"/>
    <cellStyle name="Currency [0] 10023" xfId="16522" hidden="1"/>
    <cellStyle name="Currency [0] 10023" xfId="45935" hidden="1"/>
    <cellStyle name="Currency [0] 10024" xfId="16526" hidden="1"/>
    <cellStyle name="Currency [0] 10024" xfId="45939" hidden="1"/>
    <cellStyle name="Currency [0] 10025" xfId="16532" hidden="1"/>
    <cellStyle name="Currency [0] 10025" xfId="45945" hidden="1"/>
    <cellStyle name="Currency [0] 10026" xfId="16535" hidden="1"/>
    <cellStyle name="Currency [0] 10026" xfId="45948" hidden="1"/>
    <cellStyle name="Currency [0] 10027" xfId="16521" hidden="1"/>
    <cellStyle name="Currency [0] 10027" xfId="45934" hidden="1"/>
    <cellStyle name="Currency [0] 10028" xfId="16531" hidden="1"/>
    <cellStyle name="Currency [0] 10028" xfId="45944" hidden="1"/>
    <cellStyle name="Currency [0] 10029" xfId="16542" hidden="1"/>
    <cellStyle name="Currency [0] 10029" xfId="45955" hidden="1"/>
    <cellStyle name="Currency [0] 1003" xfId="1131" hidden="1"/>
    <cellStyle name="Currency [0] 1003" xfId="30554" hidden="1"/>
    <cellStyle name="Currency [0] 10030" xfId="16543" hidden="1"/>
    <cellStyle name="Currency [0] 10030" xfId="45956" hidden="1"/>
    <cellStyle name="Currency [0] 10031" xfId="16508" hidden="1"/>
    <cellStyle name="Currency [0] 10031" xfId="45921" hidden="1"/>
    <cellStyle name="Currency [0] 10032" xfId="16154" hidden="1"/>
    <cellStyle name="Currency [0] 10032" xfId="45567" hidden="1"/>
    <cellStyle name="Currency [0] 10033" xfId="16528" hidden="1"/>
    <cellStyle name="Currency [0] 10033" xfId="45941" hidden="1"/>
    <cellStyle name="Currency [0] 10034" xfId="16144" hidden="1"/>
    <cellStyle name="Currency [0] 10034" xfId="45557" hidden="1"/>
    <cellStyle name="Currency [0] 10035" xfId="16523" hidden="1"/>
    <cellStyle name="Currency [0] 10035" xfId="45936" hidden="1"/>
    <cellStyle name="Currency [0] 10036" xfId="16544" hidden="1"/>
    <cellStyle name="Currency [0] 10036" xfId="45957" hidden="1"/>
    <cellStyle name="Currency [0] 10037" xfId="16529" hidden="1"/>
    <cellStyle name="Currency [0] 10037" xfId="45942" hidden="1"/>
    <cellStyle name="Currency [0] 10038" xfId="16533" hidden="1"/>
    <cellStyle name="Currency [0] 10038" xfId="45946" hidden="1"/>
    <cellStyle name="Currency [0] 10039" xfId="16549" hidden="1"/>
    <cellStyle name="Currency [0] 10039" xfId="45962" hidden="1"/>
    <cellStyle name="Currency [0] 1004" xfId="1132" hidden="1"/>
    <cellStyle name="Currency [0] 1004" xfId="30555" hidden="1"/>
    <cellStyle name="Currency [0] 10040" xfId="16550" hidden="1"/>
    <cellStyle name="Currency [0] 10040" xfId="45963" hidden="1"/>
    <cellStyle name="Currency [0] 10041" xfId="16530" hidden="1"/>
    <cellStyle name="Currency [0] 10041" xfId="45943" hidden="1"/>
    <cellStyle name="Currency [0] 10042" xfId="16537" hidden="1"/>
    <cellStyle name="Currency [0] 10042" xfId="45950" hidden="1"/>
    <cellStyle name="Currency [0] 10043" xfId="16541" hidden="1"/>
    <cellStyle name="Currency [0] 10043" xfId="45954" hidden="1"/>
    <cellStyle name="Currency [0] 10044" xfId="16536" hidden="1"/>
    <cellStyle name="Currency [0] 10044" xfId="45949" hidden="1"/>
    <cellStyle name="Currency [0] 10045" xfId="16559" hidden="1"/>
    <cellStyle name="Currency [0] 10045" xfId="45972" hidden="1"/>
    <cellStyle name="Currency [0] 10046" xfId="16565" hidden="1"/>
    <cellStyle name="Currency [0] 10046" xfId="45978" hidden="1"/>
    <cellStyle name="Currency [0] 10047" xfId="16527" hidden="1"/>
    <cellStyle name="Currency [0] 10047" xfId="45940" hidden="1"/>
    <cellStyle name="Currency [0] 10048" xfId="16557" hidden="1"/>
    <cellStyle name="Currency [0] 10048" xfId="45970" hidden="1"/>
    <cellStyle name="Currency [0] 10049" xfId="16569" hidden="1"/>
    <cellStyle name="Currency [0] 10049" xfId="45982" hidden="1"/>
    <cellStyle name="Currency [0] 1005" xfId="1107" hidden="1"/>
    <cellStyle name="Currency [0] 1005" xfId="30530" hidden="1"/>
    <cellStyle name="Currency [0] 10050" xfId="16570" hidden="1"/>
    <cellStyle name="Currency [0] 10050" xfId="45983" hidden="1"/>
    <cellStyle name="Currency [0] 10051" xfId="16518" hidden="1"/>
    <cellStyle name="Currency [0] 10051" xfId="45931" hidden="1"/>
    <cellStyle name="Currency [0] 10052" xfId="16525" hidden="1"/>
    <cellStyle name="Currency [0] 10052" xfId="45938" hidden="1"/>
    <cellStyle name="Currency [0] 10053" xfId="16554" hidden="1"/>
    <cellStyle name="Currency [0] 10053" xfId="45967" hidden="1"/>
    <cellStyle name="Currency [0] 10054" xfId="16539" hidden="1"/>
    <cellStyle name="Currency [0] 10054" xfId="45952" hidden="1"/>
    <cellStyle name="Currency [0] 10055" xfId="16512" hidden="1"/>
    <cellStyle name="Currency [0] 10055" xfId="45925" hidden="1"/>
    <cellStyle name="Currency [0] 10056" xfId="16576" hidden="1"/>
    <cellStyle name="Currency [0] 10056" xfId="45989" hidden="1"/>
    <cellStyle name="Currency [0] 10057" xfId="16555" hidden="1"/>
    <cellStyle name="Currency [0] 10057" xfId="45968" hidden="1"/>
    <cellStyle name="Currency [0] 10058" xfId="16562" hidden="1"/>
    <cellStyle name="Currency [0] 10058" xfId="45975" hidden="1"/>
    <cellStyle name="Currency [0] 10059" xfId="16577" hidden="1"/>
    <cellStyle name="Currency [0] 10059" xfId="45990" hidden="1"/>
    <cellStyle name="Currency [0] 1006" xfId="1106" hidden="1"/>
    <cellStyle name="Currency [0] 1006" xfId="30529" hidden="1"/>
    <cellStyle name="Currency [0] 10060" xfId="16578" hidden="1"/>
    <cellStyle name="Currency [0] 10060" xfId="45991" hidden="1"/>
    <cellStyle name="Currency [0] 10061" xfId="16553" hidden="1"/>
    <cellStyle name="Currency [0] 10061" xfId="45966" hidden="1"/>
    <cellStyle name="Currency [0] 10062" xfId="16552" hidden="1"/>
    <cellStyle name="Currency [0] 10062" xfId="45965" hidden="1"/>
    <cellStyle name="Currency [0] 10063" xfId="16547" hidden="1"/>
    <cellStyle name="Currency [0] 10063" xfId="45960" hidden="1"/>
    <cellStyle name="Currency [0] 10064" xfId="16545" hidden="1"/>
    <cellStyle name="Currency [0] 10064" xfId="45958" hidden="1"/>
    <cellStyle name="Currency [0] 10065" xfId="16546" hidden="1"/>
    <cellStyle name="Currency [0] 10065" xfId="45959" hidden="1"/>
    <cellStyle name="Currency [0] 10066" xfId="16583" hidden="1"/>
    <cellStyle name="Currency [0] 10066" xfId="45996" hidden="1"/>
    <cellStyle name="Currency [0] 10067" xfId="16162" hidden="1"/>
    <cellStyle name="Currency [0] 10067" xfId="45575" hidden="1"/>
    <cellStyle name="Currency [0] 10068" xfId="16573" hidden="1"/>
    <cellStyle name="Currency [0] 10068" xfId="45986" hidden="1"/>
    <cellStyle name="Currency [0] 10069" xfId="16585" hidden="1"/>
    <cellStyle name="Currency [0] 10069" xfId="45998" hidden="1"/>
    <cellStyle name="Currency [0] 1007" xfId="1101" hidden="1"/>
    <cellStyle name="Currency [0] 1007" xfId="30524" hidden="1"/>
    <cellStyle name="Currency [0] 10070" xfId="16586" hidden="1"/>
    <cellStyle name="Currency [0] 10070" xfId="45999" hidden="1"/>
    <cellStyle name="Currency [0] 10071" xfId="16524" hidden="1"/>
    <cellStyle name="Currency [0] 10071" xfId="45937" hidden="1"/>
    <cellStyle name="Currency [0] 10072" xfId="16560" hidden="1"/>
    <cellStyle name="Currency [0] 10072" xfId="45973" hidden="1"/>
    <cellStyle name="Currency [0] 10073" xfId="16540" hidden="1"/>
    <cellStyle name="Currency [0] 10073" xfId="45953" hidden="1"/>
    <cellStyle name="Currency [0] 10074" xfId="16556" hidden="1"/>
    <cellStyle name="Currency [0] 10074" xfId="45969" hidden="1"/>
    <cellStyle name="Currency [0] 10075" xfId="16558" hidden="1"/>
    <cellStyle name="Currency [0] 10075" xfId="45971" hidden="1"/>
    <cellStyle name="Currency [0] 10076" xfId="16589" hidden="1"/>
    <cellStyle name="Currency [0] 10076" xfId="46002" hidden="1"/>
    <cellStyle name="Currency [0] 10077" xfId="16165" hidden="1"/>
    <cellStyle name="Currency [0] 10077" xfId="45578" hidden="1"/>
    <cellStyle name="Currency [0] 10078" xfId="16581" hidden="1"/>
    <cellStyle name="Currency [0] 10078" xfId="45994" hidden="1"/>
    <cellStyle name="Currency [0] 10079" xfId="16591" hidden="1"/>
    <cellStyle name="Currency [0] 10079" xfId="46004" hidden="1"/>
    <cellStyle name="Currency [0] 1008" xfId="1099" hidden="1"/>
    <cellStyle name="Currency [0] 1008" xfId="30522" hidden="1"/>
    <cellStyle name="Currency [0] 10080" xfId="16592" hidden="1"/>
    <cellStyle name="Currency [0] 10080" xfId="46005" hidden="1"/>
    <cellStyle name="Currency [0] 10081" xfId="16520" hidden="1"/>
    <cellStyle name="Currency [0] 10081" xfId="45933" hidden="1"/>
    <cellStyle name="Currency [0] 10082" xfId="16571" hidden="1"/>
    <cellStyle name="Currency [0] 10082" xfId="45984" hidden="1"/>
    <cellStyle name="Currency [0] 10083" xfId="16551" hidden="1"/>
    <cellStyle name="Currency [0] 10083" xfId="45964" hidden="1"/>
    <cellStyle name="Currency [0] 10084" xfId="16563" hidden="1"/>
    <cellStyle name="Currency [0] 10084" xfId="45976" hidden="1"/>
    <cellStyle name="Currency [0] 10085" xfId="16561" hidden="1"/>
    <cellStyle name="Currency [0] 10085" xfId="45974" hidden="1"/>
    <cellStyle name="Currency [0] 10086" xfId="16594" hidden="1"/>
    <cellStyle name="Currency [0] 10086" xfId="46007" hidden="1"/>
    <cellStyle name="Currency [0] 10087" xfId="16538" hidden="1"/>
    <cellStyle name="Currency [0] 10087" xfId="45951" hidden="1"/>
    <cellStyle name="Currency [0] 10088" xfId="16588" hidden="1"/>
    <cellStyle name="Currency [0] 10088" xfId="46001" hidden="1"/>
    <cellStyle name="Currency [0] 10089" xfId="16598" hidden="1"/>
    <cellStyle name="Currency [0] 10089" xfId="46011" hidden="1"/>
    <cellStyle name="Currency [0] 1009" xfId="1100" hidden="1"/>
    <cellStyle name="Currency [0] 1009" xfId="30523" hidden="1"/>
    <cellStyle name="Currency [0] 10090" xfId="16599" hidden="1"/>
    <cellStyle name="Currency [0] 10090" xfId="46012" hidden="1"/>
    <cellStyle name="Currency [0] 10091" xfId="16564" hidden="1"/>
    <cellStyle name="Currency [0] 10091" xfId="45977" hidden="1"/>
    <cellStyle name="Currency [0] 10092" xfId="16579" hidden="1"/>
    <cellStyle name="Currency [0] 10092" xfId="45992" hidden="1"/>
    <cellStyle name="Currency [0] 10093" xfId="16145" hidden="1"/>
    <cellStyle name="Currency [0] 10093" xfId="45558" hidden="1"/>
    <cellStyle name="Currency [0] 10094" xfId="16574" hidden="1"/>
    <cellStyle name="Currency [0] 10094" xfId="45987" hidden="1"/>
    <cellStyle name="Currency [0] 10095" xfId="16572" hidden="1"/>
    <cellStyle name="Currency [0] 10095" xfId="45985" hidden="1"/>
    <cellStyle name="Currency [0] 10096" xfId="16601" hidden="1"/>
    <cellStyle name="Currency [0] 10096" xfId="46014" hidden="1"/>
    <cellStyle name="Currency [0] 10097" xfId="16517" hidden="1"/>
    <cellStyle name="Currency [0] 10097" xfId="45930" hidden="1"/>
    <cellStyle name="Currency [0] 10098" xfId="16593" hidden="1"/>
    <cellStyle name="Currency [0] 10098" xfId="46006" hidden="1"/>
    <cellStyle name="Currency [0] 10099" xfId="16603" hidden="1"/>
    <cellStyle name="Currency [0] 10099" xfId="46016" hidden="1"/>
    <cellStyle name="Currency [0] 101" xfId="107" hidden="1"/>
    <cellStyle name="Currency [0] 101" xfId="29530" hidden="1"/>
    <cellStyle name="Currency [0] 1010" xfId="1137" hidden="1"/>
    <cellStyle name="Currency [0] 1010" xfId="30560" hidden="1"/>
    <cellStyle name="Currency [0] 10100" xfId="16604" hidden="1"/>
    <cellStyle name="Currency [0] 10100" xfId="46017" hidden="1"/>
    <cellStyle name="Currency [0] 10101" xfId="16575" hidden="1"/>
    <cellStyle name="Currency [0] 10101" xfId="45988" hidden="1"/>
    <cellStyle name="Currency [0] 10102" xfId="16587" hidden="1"/>
    <cellStyle name="Currency [0] 10102" xfId="46000" hidden="1"/>
    <cellStyle name="Currency [0] 10103" xfId="16567" hidden="1"/>
    <cellStyle name="Currency [0] 10103" xfId="45980" hidden="1"/>
    <cellStyle name="Currency [0] 10104" xfId="16582" hidden="1"/>
    <cellStyle name="Currency [0] 10104" xfId="45995" hidden="1"/>
    <cellStyle name="Currency [0] 10105" xfId="16580" hidden="1"/>
    <cellStyle name="Currency [0] 10105" xfId="45993" hidden="1"/>
    <cellStyle name="Currency [0] 10106" xfId="16606" hidden="1"/>
    <cellStyle name="Currency [0] 10106" xfId="46019" hidden="1"/>
    <cellStyle name="Currency [0] 10107" xfId="16519" hidden="1"/>
    <cellStyle name="Currency [0] 10107" xfId="45932" hidden="1"/>
    <cellStyle name="Currency [0] 10108" xfId="16600" hidden="1"/>
    <cellStyle name="Currency [0] 10108" xfId="46013" hidden="1"/>
    <cellStyle name="Currency [0] 10109" xfId="16607" hidden="1"/>
    <cellStyle name="Currency [0] 10109" xfId="46020" hidden="1"/>
    <cellStyle name="Currency [0] 1011" xfId="823" hidden="1"/>
    <cellStyle name="Currency [0] 1011" xfId="30246" hidden="1"/>
    <cellStyle name="Currency [0] 10110" xfId="16608" hidden="1"/>
    <cellStyle name="Currency [0] 10110" xfId="46021" hidden="1"/>
    <cellStyle name="Currency [0] 10111" xfId="16548" hidden="1"/>
    <cellStyle name="Currency [0] 10111" xfId="45961" hidden="1"/>
    <cellStyle name="Currency [0] 10112" xfId="16568" hidden="1"/>
    <cellStyle name="Currency [0] 10112" xfId="45981" hidden="1"/>
    <cellStyle name="Currency [0] 10113" xfId="16602" hidden="1"/>
    <cellStyle name="Currency [0] 10113" xfId="46015" hidden="1"/>
    <cellStyle name="Currency [0] 10114" xfId="16595" hidden="1"/>
    <cellStyle name="Currency [0] 10114" xfId="46008" hidden="1"/>
    <cellStyle name="Currency [0] 10115" xfId="16605" hidden="1"/>
    <cellStyle name="Currency [0] 10115" xfId="46018" hidden="1"/>
    <cellStyle name="Currency [0] 10116" xfId="16609" hidden="1"/>
    <cellStyle name="Currency [0] 10116" xfId="46022" hidden="1"/>
    <cellStyle name="Currency [0] 10117" xfId="16534" hidden="1"/>
    <cellStyle name="Currency [0] 10117" xfId="45947" hidden="1"/>
    <cellStyle name="Currency [0] 10118" xfId="16566" hidden="1"/>
    <cellStyle name="Currency [0] 10118" xfId="45979" hidden="1"/>
    <cellStyle name="Currency [0] 10119" xfId="16612" hidden="1"/>
    <cellStyle name="Currency [0] 10119" xfId="46025" hidden="1"/>
    <cellStyle name="Currency [0] 1012" xfId="1127" hidden="1"/>
    <cellStyle name="Currency [0] 1012" xfId="30550" hidden="1"/>
    <cellStyle name="Currency [0] 10120" xfId="16613" hidden="1"/>
    <cellStyle name="Currency [0] 10120" xfId="46026" hidden="1"/>
    <cellStyle name="Currency [0] 10121" xfId="16590" hidden="1"/>
    <cellStyle name="Currency [0] 10121" xfId="46003" hidden="1"/>
    <cellStyle name="Currency [0] 10122" xfId="16596" hidden="1"/>
    <cellStyle name="Currency [0] 10122" xfId="46009" hidden="1"/>
    <cellStyle name="Currency [0] 10123" xfId="16610" hidden="1"/>
    <cellStyle name="Currency [0] 10123" xfId="46023" hidden="1"/>
    <cellStyle name="Currency [0] 10124" xfId="16597" hidden="1"/>
    <cellStyle name="Currency [0] 10124" xfId="46010" hidden="1"/>
    <cellStyle name="Currency [0] 10125" xfId="16614" hidden="1"/>
    <cellStyle name="Currency [0] 10125" xfId="46027" hidden="1"/>
    <cellStyle name="Currency [0] 10126" xfId="16615" hidden="1"/>
    <cellStyle name="Currency [0] 10126" xfId="46028" hidden="1"/>
    <cellStyle name="Currency [0] 10127" xfId="16611" hidden="1"/>
    <cellStyle name="Currency [0] 10127" xfId="46024" hidden="1"/>
    <cellStyle name="Currency [0] 10128" xfId="16584" hidden="1"/>
    <cellStyle name="Currency [0] 10128" xfId="45997" hidden="1"/>
    <cellStyle name="Currency [0] 10129" xfId="16616" hidden="1"/>
    <cellStyle name="Currency [0] 10129" xfId="46029" hidden="1"/>
    <cellStyle name="Currency [0] 1013" xfId="1139" hidden="1"/>
    <cellStyle name="Currency [0] 1013" xfId="30562" hidden="1"/>
    <cellStyle name="Currency [0] 10130" xfId="16617" hidden="1"/>
    <cellStyle name="Currency [0] 10130" xfId="46030" hidden="1"/>
    <cellStyle name="Currency [0] 10131" xfId="15988" hidden="1"/>
    <cellStyle name="Currency [0] 10131" xfId="45401" hidden="1"/>
    <cellStyle name="Currency [0] 10132" xfId="16022" hidden="1"/>
    <cellStyle name="Currency [0] 10132" xfId="45435" hidden="1"/>
    <cellStyle name="Currency [0] 10133" xfId="16036" hidden="1"/>
    <cellStyle name="Currency [0] 10133" xfId="45449" hidden="1"/>
    <cellStyle name="Currency [0] 10134" xfId="16620" hidden="1"/>
    <cellStyle name="Currency [0] 10134" xfId="46033" hidden="1"/>
    <cellStyle name="Currency [0] 10135" xfId="16622" hidden="1"/>
    <cellStyle name="Currency [0] 10135" xfId="46035" hidden="1"/>
    <cellStyle name="Currency [0] 10136" xfId="15991" hidden="1"/>
    <cellStyle name="Currency [0] 10136" xfId="45404" hidden="1"/>
    <cellStyle name="Currency [0] 10137" xfId="16618" hidden="1"/>
    <cellStyle name="Currency [0] 10137" xfId="46031" hidden="1"/>
    <cellStyle name="Currency [0] 10138" xfId="16623" hidden="1"/>
    <cellStyle name="Currency [0] 10138" xfId="46036" hidden="1"/>
    <cellStyle name="Currency [0] 10139" xfId="16624" hidden="1"/>
    <cellStyle name="Currency [0] 10139" xfId="46037" hidden="1"/>
    <cellStyle name="Currency [0] 1014" xfId="1140" hidden="1"/>
    <cellStyle name="Currency [0] 1014" xfId="30563" hidden="1"/>
    <cellStyle name="Currency [0] 10140" xfId="16008" hidden="1"/>
    <cellStyle name="Currency [0] 10140" xfId="45421" hidden="1"/>
    <cellStyle name="Currency [0] 10141" xfId="15987" hidden="1"/>
    <cellStyle name="Currency [0] 10141" xfId="45400" hidden="1"/>
    <cellStyle name="Currency [0] 10142" xfId="16630" hidden="1"/>
    <cellStyle name="Currency [0] 10142" xfId="46043" hidden="1"/>
    <cellStyle name="Currency [0] 10143" xfId="16634" hidden="1"/>
    <cellStyle name="Currency [0] 10143" xfId="46047" hidden="1"/>
    <cellStyle name="Currency [0] 10144" xfId="16640" hidden="1"/>
    <cellStyle name="Currency [0] 10144" xfId="46053" hidden="1"/>
    <cellStyle name="Currency [0] 10145" xfId="16643" hidden="1"/>
    <cellStyle name="Currency [0] 10145" xfId="46056" hidden="1"/>
    <cellStyle name="Currency [0] 10146" xfId="16629" hidden="1"/>
    <cellStyle name="Currency [0] 10146" xfId="46042" hidden="1"/>
    <cellStyle name="Currency [0] 10147" xfId="16639" hidden="1"/>
    <cellStyle name="Currency [0] 10147" xfId="46052" hidden="1"/>
    <cellStyle name="Currency [0] 10148" xfId="16650" hidden="1"/>
    <cellStyle name="Currency [0] 10148" xfId="46063" hidden="1"/>
    <cellStyle name="Currency [0] 10149" xfId="16651" hidden="1"/>
    <cellStyle name="Currency [0] 10149" xfId="46064" hidden="1"/>
    <cellStyle name="Currency [0] 1015" xfId="1078" hidden="1"/>
    <cellStyle name="Currency [0] 1015" xfId="30501" hidden="1"/>
    <cellStyle name="Currency [0] 10150" xfId="15989" hidden="1"/>
    <cellStyle name="Currency [0] 10150" xfId="45402" hidden="1"/>
    <cellStyle name="Currency [0] 10151" xfId="15994" hidden="1"/>
    <cellStyle name="Currency [0] 10151" xfId="45407" hidden="1"/>
    <cellStyle name="Currency [0] 10152" xfId="16636" hidden="1"/>
    <cellStyle name="Currency [0] 10152" xfId="46049" hidden="1"/>
    <cellStyle name="Currency [0] 10153" xfId="15992" hidden="1"/>
    <cellStyle name="Currency [0] 10153" xfId="45405" hidden="1"/>
    <cellStyle name="Currency [0] 10154" xfId="16631" hidden="1"/>
    <cellStyle name="Currency [0] 10154" xfId="46044" hidden="1"/>
    <cellStyle name="Currency [0] 10155" xfId="16652" hidden="1"/>
    <cellStyle name="Currency [0] 10155" xfId="46065" hidden="1"/>
    <cellStyle name="Currency [0] 10156" xfId="16637" hidden="1"/>
    <cellStyle name="Currency [0] 10156" xfId="46050" hidden="1"/>
    <cellStyle name="Currency [0] 10157" xfId="16641" hidden="1"/>
    <cellStyle name="Currency [0] 10157" xfId="46054" hidden="1"/>
    <cellStyle name="Currency [0] 10158" xfId="16657" hidden="1"/>
    <cellStyle name="Currency [0] 10158" xfId="46070" hidden="1"/>
    <cellStyle name="Currency [0] 10159" xfId="16658" hidden="1"/>
    <cellStyle name="Currency [0] 10159" xfId="46071" hidden="1"/>
    <cellStyle name="Currency [0] 1016" xfId="1114" hidden="1"/>
    <cellStyle name="Currency [0] 1016" xfId="30537" hidden="1"/>
    <cellStyle name="Currency [0] 10160" xfId="16638" hidden="1"/>
    <cellStyle name="Currency [0] 10160" xfId="46051" hidden="1"/>
    <cellStyle name="Currency [0] 10161" xfId="16645" hidden="1"/>
    <cellStyle name="Currency [0] 10161" xfId="46058" hidden="1"/>
    <cellStyle name="Currency [0] 10162" xfId="16649" hidden="1"/>
    <cellStyle name="Currency [0] 10162" xfId="46062" hidden="1"/>
    <cellStyle name="Currency [0] 10163" xfId="16644" hidden="1"/>
    <cellStyle name="Currency [0] 10163" xfId="46057" hidden="1"/>
    <cellStyle name="Currency [0] 10164" xfId="16667" hidden="1"/>
    <cellStyle name="Currency [0] 10164" xfId="46080" hidden="1"/>
    <cellStyle name="Currency [0] 10165" xfId="16673" hidden="1"/>
    <cellStyle name="Currency [0] 10165" xfId="46086" hidden="1"/>
    <cellStyle name="Currency [0] 10166" xfId="16635" hidden="1"/>
    <cellStyle name="Currency [0] 10166" xfId="46048" hidden="1"/>
    <cellStyle name="Currency [0] 10167" xfId="16665" hidden="1"/>
    <cellStyle name="Currency [0] 10167" xfId="46078" hidden="1"/>
    <cellStyle name="Currency [0] 10168" xfId="16677" hidden="1"/>
    <cellStyle name="Currency [0] 10168" xfId="46090" hidden="1"/>
    <cellStyle name="Currency [0] 10169" xfId="16678" hidden="1"/>
    <cellStyle name="Currency [0] 10169" xfId="46091" hidden="1"/>
    <cellStyle name="Currency [0] 1017" xfId="1094" hidden="1"/>
    <cellStyle name="Currency [0] 1017" xfId="30517" hidden="1"/>
    <cellStyle name="Currency [0] 10170" xfId="16626" hidden="1"/>
    <cellStyle name="Currency [0] 10170" xfId="46039" hidden="1"/>
    <cellStyle name="Currency [0] 10171" xfId="16633" hidden="1"/>
    <cellStyle name="Currency [0] 10171" xfId="46046" hidden="1"/>
    <cellStyle name="Currency [0] 10172" xfId="16662" hidden="1"/>
    <cellStyle name="Currency [0] 10172" xfId="46075" hidden="1"/>
    <cellStyle name="Currency [0] 10173" xfId="16647" hidden="1"/>
    <cellStyle name="Currency [0] 10173" xfId="46060" hidden="1"/>
    <cellStyle name="Currency [0] 10174" xfId="16619" hidden="1"/>
    <cellStyle name="Currency [0] 10174" xfId="46032" hidden="1"/>
    <cellStyle name="Currency [0] 10175" xfId="16684" hidden="1"/>
    <cellStyle name="Currency [0] 10175" xfId="46097" hidden="1"/>
    <cellStyle name="Currency [0] 10176" xfId="16663" hidden="1"/>
    <cellStyle name="Currency [0] 10176" xfId="46076" hidden="1"/>
    <cellStyle name="Currency [0] 10177" xfId="16670" hidden="1"/>
    <cellStyle name="Currency [0] 10177" xfId="46083" hidden="1"/>
    <cellStyle name="Currency [0] 10178" xfId="16685" hidden="1"/>
    <cellStyle name="Currency [0] 10178" xfId="46098" hidden="1"/>
    <cellStyle name="Currency [0] 10179" xfId="16686" hidden="1"/>
    <cellStyle name="Currency [0] 10179" xfId="46099" hidden="1"/>
    <cellStyle name="Currency [0] 1018" xfId="1110" hidden="1"/>
    <cellStyle name="Currency [0] 1018" xfId="30533" hidden="1"/>
    <cellStyle name="Currency [0] 10180" xfId="16661" hidden="1"/>
    <cellStyle name="Currency [0] 10180" xfId="46074" hidden="1"/>
    <cellStyle name="Currency [0] 10181" xfId="16660" hidden="1"/>
    <cellStyle name="Currency [0] 10181" xfId="46073" hidden="1"/>
    <cellStyle name="Currency [0] 10182" xfId="16655" hidden="1"/>
    <cellStyle name="Currency [0] 10182" xfId="46068" hidden="1"/>
    <cellStyle name="Currency [0] 10183" xfId="16653" hidden="1"/>
    <cellStyle name="Currency [0] 10183" xfId="46066" hidden="1"/>
    <cellStyle name="Currency [0] 10184" xfId="16654" hidden="1"/>
    <cellStyle name="Currency [0] 10184" xfId="46067" hidden="1"/>
    <cellStyle name="Currency [0] 10185" xfId="16691" hidden="1"/>
    <cellStyle name="Currency [0] 10185" xfId="46104" hidden="1"/>
    <cellStyle name="Currency [0] 10186" xfId="16010" hidden="1"/>
    <cellStyle name="Currency [0] 10186" xfId="45423" hidden="1"/>
    <cellStyle name="Currency [0] 10187" xfId="16681" hidden="1"/>
    <cellStyle name="Currency [0] 10187" xfId="46094" hidden="1"/>
    <cellStyle name="Currency [0] 10188" xfId="16693" hidden="1"/>
    <cellStyle name="Currency [0] 10188" xfId="46106" hidden="1"/>
    <cellStyle name="Currency [0] 10189" xfId="16694" hidden="1"/>
    <cellStyle name="Currency [0] 10189" xfId="46107" hidden="1"/>
    <cellStyle name="Currency [0] 1019" xfId="1112" hidden="1"/>
    <cellStyle name="Currency [0] 1019" xfId="30535" hidden="1"/>
    <cellStyle name="Currency [0] 10190" xfId="16632" hidden="1"/>
    <cellStyle name="Currency [0] 10190" xfId="46045" hidden="1"/>
    <cellStyle name="Currency [0] 10191" xfId="16668" hidden="1"/>
    <cellStyle name="Currency [0] 10191" xfId="46081" hidden="1"/>
    <cellStyle name="Currency [0] 10192" xfId="16648" hidden="1"/>
    <cellStyle name="Currency [0] 10192" xfId="46061" hidden="1"/>
    <cellStyle name="Currency [0] 10193" xfId="16664" hidden="1"/>
    <cellStyle name="Currency [0] 10193" xfId="46077" hidden="1"/>
    <cellStyle name="Currency [0] 10194" xfId="16666" hidden="1"/>
    <cellStyle name="Currency [0] 10194" xfId="46079" hidden="1"/>
    <cellStyle name="Currency [0] 10195" xfId="16697" hidden="1"/>
    <cellStyle name="Currency [0] 10195" xfId="46110" hidden="1"/>
    <cellStyle name="Currency [0] 10196" xfId="15995" hidden="1"/>
    <cellStyle name="Currency [0] 10196" xfId="45408" hidden="1"/>
    <cellStyle name="Currency [0] 10197" xfId="16689" hidden="1"/>
    <cellStyle name="Currency [0] 10197" xfId="46102" hidden="1"/>
    <cellStyle name="Currency [0] 10198" xfId="16699" hidden="1"/>
    <cellStyle name="Currency [0] 10198" xfId="46112" hidden="1"/>
    <cellStyle name="Currency [0] 10199" xfId="16700" hidden="1"/>
    <cellStyle name="Currency [0] 10199" xfId="46113" hidden="1"/>
    <cellStyle name="Currency [0] 102" xfId="127" hidden="1"/>
    <cellStyle name="Currency [0] 102" xfId="29550" hidden="1"/>
    <cellStyle name="Currency [0] 1020" xfId="1143" hidden="1"/>
    <cellStyle name="Currency [0] 1020" xfId="30566" hidden="1"/>
    <cellStyle name="Currency [0] 10200" xfId="16628" hidden="1"/>
    <cellStyle name="Currency [0] 10200" xfId="46041" hidden="1"/>
    <cellStyle name="Currency [0] 10201" xfId="16679" hidden="1"/>
    <cellStyle name="Currency [0] 10201" xfId="46092" hidden="1"/>
    <cellStyle name="Currency [0] 10202" xfId="16659" hidden="1"/>
    <cellStyle name="Currency [0] 10202" xfId="46072" hidden="1"/>
    <cellStyle name="Currency [0] 10203" xfId="16671" hidden="1"/>
    <cellStyle name="Currency [0] 10203" xfId="46084" hidden="1"/>
    <cellStyle name="Currency [0] 10204" xfId="16669" hidden="1"/>
    <cellStyle name="Currency [0] 10204" xfId="46082" hidden="1"/>
    <cellStyle name="Currency [0] 10205" xfId="16702" hidden="1"/>
    <cellStyle name="Currency [0] 10205" xfId="46115" hidden="1"/>
    <cellStyle name="Currency [0] 10206" xfId="16646" hidden="1"/>
    <cellStyle name="Currency [0] 10206" xfId="46059" hidden="1"/>
    <cellStyle name="Currency [0] 10207" xfId="16696" hidden="1"/>
    <cellStyle name="Currency [0] 10207" xfId="46109" hidden="1"/>
    <cellStyle name="Currency [0] 10208" xfId="16706" hidden="1"/>
    <cellStyle name="Currency [0] 10208" xfId="46119" hidden="1"/>
    <cellStyle name="Currency [0] 10209" xfId="16707" hidden="1"/>
    <cellStyle name="Currency [0] 10209" xfId="46120" hidden="1"/>
    <cellStyle name="Currency [0] 1021" xfId="816" hidden="1"/>
    <cellStyle name="Currency [0] 1021" xfId="30239" hidden="1"/>
    <cellStyle name="Currency [0] 10210" xfId="16672" hidden="1"/>
    <cellStyle name="Currency [0] 10210" xfId="46085" hidden="1"/>
    <cellStyle name="Currency [0] 10211" xfId="16687" hidden="1"/>
    <cellStyle name="Currency [0] 10211" xfId="46100" hidden="1"/>
    <cellStyle name="Currency [0] 10212" xfId="15990" hidden="1"/>
    <cellStyle name="Currency [0] 10212" xfId="45403" hidden="1"/>
    <cellStyle name="Currency [0] 10213" xfId="16682" hidden="1"/>
    <cellStyle name="Currency [0] 10213" xfId="46095" hidden="1"/>
    <cellStyle name="Currency [0] 10214" xfId="16680" hidden="1"/>
    <cellStyle name="Currency [0] 10214" xfId="46093" hidden="1"/>
    <cellStyle name="Currency [0] 10215" xfId="16709" hidden="1"/>
    <cellStyle name="Currency [0] 10215" xfId="46122" hidden="1"/>
    <cellStyle name="Currency [0] 10216" xfId="16625" hidden="1"/>
    <cellStyle name="Currency [0] 10216" xfId="46038" hidden="1"/>
    <cellStyle name="Currency [0] 10217" xfId="16701" hidden="1"/>
    <cellStyle name="Currency [0] 10217" xfId="46114" hidden="1"/>
    <cellStyle name="Currency [0] 10218" xfId="16711" hidden="1"/>
    <cellStyle name="Currency [0] 10218" xfId="46124" hidden="1"/>
    <cellStyle name="Currency [0] 10219" xfId="16712" hidden="1"/>
    <cellStyle name="Currency [0] 10219" xfId="46125" hidden="1"/>
    <cellStyle name="Currency [0] 1022" xfId="1135" hidden="1"/>
    <cellStyle name="Currency [0] 1022" xfId="30558" hidden="1"/>
    <cellStyle name="Currency [0] 10220" xfId="16683" hidden="1"/>
    <cellStyle name="Currency [0] 10220" xfId="46096" hidden="1"/>
    <cellStyle name="Currency [0] 10221" xfId="16695" hidden="1"/>
    <cellStyle name="Currency [0] 10221" xfId="46108" hidden="1"/>
    <cellStyle name="Currency [0] 10222" xfId="16675" hidden="1"/>
    <cellStyle name="Currency [0] 10222" xfId="46088" hidden="1"/>
    <cellStyle name="Currency [0] 10223" xfId="16690" hidden="1"/>
    <cellStyle name="Currency [0] 10223" xfId="46103" hidden="1"/>
    <cellStyle name="Currency [0] 10224" xfId="16688" hidden="1"/>
    <cellStyle name="Currency [0] 10224" xfId="46101" hidden="1"/>
    <cellStyle name="Currency [0] 10225" xfId="16714" hidden="1"/>
    <cellStyle name="Currency [0] 10225" xfId="46127" hidden="1"/>
    <cellStyle name="Currency [0] 10226" xfId="16627" hidden="1"/>
    <cellStyle name="Currency [0] 10226" xfId="46040" hidden="1"/>
    <cellStyle name="Currency [0] 10227" xfId="16708" hidden="1"/>
    <cellStyle name="Currency [0] 10227" xfId="46121" hidden="1"/>
    <cellStyle name="Currency [0] 10228" xfId="16715" hidden="1"/>
    <cellStyle name="Currency [0] 10228" xfId="46128" hidden="1"/>
    <cellStyle name="Currency [0] 10229" xfId="16716" hidden="1"/>
    <cellStyle name="Currency [0] 10229" xfId="46129" hidden="1"/>
    <cellStyle name="Currency [0] 1023" xfId="1145" hidden="1"/>
    <cellStyle name="Currency [0] 1023" xfId="30568" hidden="1"/>
    <cellStyle name="Currency [0] 10230" xfId="16656" hidden="1"/>
    <cellStyle name="Currency [0] 10230" xfId="46069" hidden="1"/>
    <cellStyle name="Currency [0] 10231" xfId="16676" hidden="1"/>
    <cellStyle name="Currency [0] 10231" xfId="46089" hidden="1"/>
    <cellStyle name="Currency [0] 10232" xfId="16710" hidden="1"/>
    <cellStyle name="Currency [0] 10232" xfId="46123" hidden="1"/>
    <cellStyle name="Currency [0] 10233" xfId="16703" hidden="1"/>
    <cellStyle name="Currency [0] 10233" xfId="46116" hidden="1"/>
    <cellStyle name="Currency [0] 10234" xfId="16713" hidden="1"/>
    <cellStyle name="Currency [0] 10234" xfId="46126" hidden="1"/>
    <cellStyle name="Currency [0] 10235" xfId="16717" hidden="1"/>
    <cellStyle name="Currency [0] 10235" xfId="46130" hidden="1"/>
    <cellStyle name="Currency [0] 10236" xfId="16642" hidden="1"/>
    <cellStyle name="Currency [0] 10236" xfId="46055" hidden="1"/>
    <cellStyle name="Currency [0] 10237" xfId="16674" hidden="1"/>
    <cellStyle name="Currency [0] 10237" xfId="46087" hidden="1"/>
    <cellStyle name="Currency [0] 10238" xfId="16720" hidden="1"/>
    <cellStyle name="Currency [0] 10238" xfId="46133" hidden="1"/>
    <cellStyle name="Currency [0] 10239" xfId="16721" hidden="1"/>
    <cellStyle name="Currency [0] 10239" xfId="46134" hidden="1"/>
    <cellStyle name="Currency [0] 1024" xfId="1146" hidden="1"/>
    <cellStyle name="Currency [0] 1024" xfId="30569" hidden="1"/>
    <cellStyle name="Currency [0] 10240" xfId="16698" hidden="1"/>
    <cellStyle name="Currency [0] 10240" xfId="46111" hidden="1"/>
    <cellStyle name="Currency [0] 10241" xfId="16704" hidden="1"/>
    <cellStyle name="Currency [0] 10241" xfId="46117" hidden="1"/>
    <cellStyle name="Currency [0] 10242" xfId="16718" hidden="1"/>
    <cellStyle name="Currency [0] 10242" xfId="46131" hidden="1"/>
    <cellStyle name="Currency [0] 10243" xfId="16705" hidden="1"/>
    <cellStyle name="Currency [0] 10243" xfId="46118" hidden="1"/>
    <cellStyle name="Currency [0] 10244" xfId="16722" hidden="1"/>
    <cellStyle name="Currency [0] 10244" xfId="46135" hidden="1"/>
    <cellStyle name="Currency [0] 10245" xfId="16723" hidden="1"/>
    <cellStyle name="Currency [0] 10245" xfId="46136" hidden="1"/>
    <cellStyle name="Currency [0] 10246" xfId="16719" hidden="1"/>
    <cellStyle name="Currency [0] 10246" xfId="46132" hidden="1"/>
    <cellStyle name="Currency [0] 10247" xfId="16692" hidden="1"/>
    <cellStyle name="Currency [0] 10247" xfId="46105" hidden="1"/>
    <cellStyle name="Currency [0] 10248" xfId="16724" hidden="1"/>
    <cellStyle name="Currency [0] 10248" xfId="46137" hidden="1"/>
    <cellStyle name="Currency [0] 10249" xfId="16725" hidden="1"/>
    <cellStyle name="Currency [0] 10249" xfId="46138" hidden="1"/>
    <cellStyle name="Currency [0] 1025" xfId="1074" hidden="1"/>
    <cellStyle name="Currency [0] 1025" xfId="30497" hidden="1"/>
    <cellStyle name="Currency [0] 10250" xfId="16783" hidden="1"/>
    <cellStyle name="Currency [0] 10250" xfId="46196" hidden="1"/>
    <cellStyle name="Currency [0] 10251" xfId="16791" hidden="1"/>
    <cellStyle name="Currency [0] 10251" xfId="46204" hidden="1"/>
    <cellStyle name="Currency [0] 10252" xfId="16794" hidden="1"/>
    <cellStyle name="Currency [0] 10252" xfId="46207" hidden="1"/>
    <cellStyle name="Currency [0] 10253" xfId="16799" hidden="1"/>
    <cellStyle name="Currency [0] 10253" xfId="46212" hidden="1"/>
    <cellStyle name="Currency [0] 10254" xfId="16803" hidden="1"/>
    <cellStyle name="Currency [0] 10254" xfId="46216" hidden="1"/>
    <cellStyle name="Currency [0] 10255" xfId="16790" hidden="1"/>
    <cellStyle name="Currency [0] 10255" xfId="46203" hidden="1"/>
    <cellStyle name="Currency [0] 10256" xfId="16796" hidden="1"/>
    <cellStyle name="Currency [0] 10256" xfId="46209" hidden="1"/>
    <cellStyle name="Currency [0] 10257" xfId="16806" hidden="1"/>
    <cellStyle name="Currency [0] 10257" xfId="46219" hidden="1"/>
    <cellStyle name="Currency [0] 10258" xfId="16807" hidden="1"/>
    <cellStyle name="Currency [0] 10258" xfId="46220" hidden="1"/>
    <cellStyle name="Currency [0] 10259" xfId="16795" hidden="1"/>
    <cellStyle name="Currency [0] 10259" xfId="46208" hidden="1"/>
    <cellStyle name="Currency [0] 1026" xfId="1125" hidden="1"/>
    <cellStyle name="Currency [0] 1026" xfId="30548" hidden="1"/>
    <cellStyle name="Currency [0] 10260" xfId="16784" hidden="1"/>
    <cellStyle name="Currency [0] 10260" xfId="46197" hidden="1"/>
    <cellStyle name="Currency [0] 10261" xfId="16813" hidden="1"/>
    <cellStyle name="Currency [0] 10261" xfId="46226" hidden="1"/>
    <cellStyle name="Currency [0] 10262" xfId="16817" hidden="1"/>
    <cellStyle name="Currency [0] 10262" xfId="46230" hidden="1"/>
    <cellStyle name="Currency [0] 10263" xfId="16824" hidden="1"/>
    <cellStyle name="Currency [0] 10263" xfId="46237" hidden="1"/>
    <cellStyle name="Currency [0] 10264" xfId="16828" hidden="1"/>
    <cellStyle name="Currency [0] 10264" xfId="46241" hidden="1"/>
    <cellStyle name="Currency [0] 10265" xfId="16812" hidden="1"/>
    <cellStyle name="Currency [0] 10265" xfId="46225" hidden="1"/>
    <cellStyle name="Currency [0] 10266" xfId="16823" hidden="1"/>
    <cellStyle name="Currency [0] 10266" xfId="46236" hidden="1"/>
    <cellStyle name="Currency [0] 10267" xfId="16835" hidden="1"/>
    <cellStyle name="Currency [0] 10267" xfId="46248" hidden="1"/>
    <cellStyle name="Currency [0] 10268" xfId="16836" hidden="1"/>
    <cellStyle name="Currency [0] 10268" xfId="46249" hidden="1"/>
    <cellStyle name="Currency [0] 10269" xfId="16793" hidden="1"/>
    <cellStyle name="Currency [0] 10269" xfId="46206" hidden="1"/>
    <cellStyle name="Currency [0] 1027" xfId="1105" hidden="1"/>
    <cellStyle name="Currency [0] 1027" xfId="30528" hidden="1"/>
    <cellStyle name="Currency [0] 10270" xfId="16786" hidden="1"/>
    <cellStyle name="Currency [0] 10270" xfId="46199" hidden="1"/>
    <cellStyle name="Currency [0] 10271" xfId="16819" hidden="1"/>
    <cellStyle name="Currency [0] 10271" xfId="46232" hidden="1"/>
    <cellStyle name="Currency [0] 10272" xfId="16788" hidden="1"/>
    <cellStyle name="Currency [0] 10272" xfId="46201" hidden="1"/>
    <cellStyle name="Currency [0] 10273" xfId="16814" hidden="1"/>
    <cellStyle name="Currency [0] 10273" xfId="46227" hidden="1"/>
    <cellStyle name="Currency [0] 10274" xfId="16837" hidden="1"/>
    <cellStyle name="Currency [0] 10274" xfId="46250" hidden="1"/>
    <cellStyle name="Currency [0] 10275" xfId="16820" hidden="1"/>
    <cellStyle name="Currency [0] 10275" xfId="46233" hidden="1"/>
    <cellStyle name="Currency [0] 10276" xfId="16825" hidden="1"/>
    <cellStyle name="Currency [0] 10276" xfId="46238" hidden="1"/>
    <cellStyle name="Currency [0] 10277" xfId="16843" hidden="1"/>
    <cellStyle name="Currency [0] 10277" xfId="46256" hidden="1"/>
    <cellStyle name="Currency [0] 10278" xfId="16844" hidden="1"/>
    <cellStyle name="Currency [0] 10278" xfId="46257" hidden="1"/>
    <cellStyle name="Currency [0] 10279" xfId="16822" hidden="1"/>
    <cellStyle name="Currency [0] 10279" xfId="46235" hidden="1"/>
    <cellStyle name="Currency [0] 1028" xfId="1117" hidden="1"/>
    <cellStyle name="Currency [0] 1028" xfId="30540" hidden="1"/>
    <cellStyle name="Currency [0] 10280" xfId="16830" hidden="1"/>
    <cellStyle name="Currency [0] 10280" xfId="46243" hidden="1"/>
    <cellStyle name="Currency [0] 10281" xfId="16834" hidden="1"/>
    <cellStyle name="Currency [0] 10281" xfId="46247" hidden="1"/>
    <cellStyle name="Currency [0] 10282" xfId="16829" hidden="1"/>
    <cellStyle name="Currency [0] 10282" xfId="46242" hidden="1"/>
    <cellStyle name="Currency [0] 10283" xfId="16853" hidden="1"/>
    <cellStyle name="Currency [0] 10283" xfId="46266" hidden="1"/>
    <cellStyle name="Currency [0] 10284" xfId="16859" hidden="1"/>
    <cellStyle name="Currency [0] 10284" xfId="46272" hidden="1"/>
    <cellStyle name="Currency [0] 10285" xfId="16818" hidden="1"/>
    <cellStyle name="Currency [0] 10285" xfId="46231" hidden="1"/>
    <cellStyle name="Currency [0] 10286" xfId="16851" hidden="1"/>
    <cellStyle name="Currency [0] 10286" xfId="46264" hidden="1"/>
    <cellStyle name="Currency [0] 10287" xfId="16864" hidden="1"/>
    <cellStyle name="Currency [0] 10287" xfId="46277" hidden="1"/>
    <cellStyle name="Currency [0] 10288" xfId="16865" hidden="1"/>
    <cellStyle name="Currency [0] 10288" xfId="46278" hidden="1"/>
    <cellStyle name="Currency [0] 10289" xfId="16809" hidden="1"/>
    <cellStyle name="Currency [0] 10289" xfId="46222" hidden="1"/>
    <cellStyle name="Currency [0] 1029" xfId="1115" hidden="1"/>
    <cellStyle name="Currency [0] 1029" xfId="30538" hidden="1"/>
    <cellStyle name="Currency [0] 10290" xfId="16816" hidden="1"/>
    <cellStyle name="Currency [0] 10290" xfId="46229" hidden="1"/>
    <cellStyle name="Currency [0] 10291" xfId="16848" hidden="1"/>
    <cellStyle name="Currency [0] 10291" xfId="46261" hidden="1"/>
    <cellStyle name="Currency [0] 10292" xfId="16832" hidden="1"/>
    <cellStyle name="Currency [0] 10292" xfId="46245" hidden="1"/>
    <cellStyle name="Currency [0] 10293" xfId="16798" hidden="1"/>
    <cellStyle name="Currency [0] 10293" xfId="46211" hidden="1"/>
    <cellStyle name="Currency [0] 10294" xfId="16871" hidden="1"/>
    <cellStyle name="Currency [0] 10294" xfId="46284" hidden="1"/>
    <cellStyle name="Currency [0] 10295" xfId="16849" hidden="1"/>
    <cellStyle name="Currency [0] 10295" xfId="46262" hidden="1"/>
    <cellStyle name="Currency [0] 10296" xfId="16856" hidden="1"/>
    <cellStyle name="Currency [0] 10296" xfId="46269" hidden="1"/>
    <cellStyle name="Currency [0] 10297" xfId="16875" hidden="1"/>
    <cellStyle name="Currency [0] 10297" xfId="46288" hidden="1"/>
    <cellStyle name="Currency [0] 10298" xfId="16876" hidden="1"/>
    <cellStyle name="Currency [0] 10298" xfId="46289" hidden="1"/>
    <cellStyle name="Currency [0] 10299" xfId="16847" hidden="1"/>
    <cellStyle name="Currency [0] 10299" xfId="46260" hidden="1"/>
    <cellStyle name="Currency [0] 103" xfId="161" hidden="1"/>
    <cellStyle name="Currency [0] 103" xfId="29584" hidden="1"/>
    <cellStyle name="Currency [0] 1030" xfId="1148" hidden="1"/>
    <cellStyle name="Currency [0] 1030" xfId="30571" hidden="1"/>
    <cellStyle name="Currency [0] 10300" xfId="16846" hidden="1"/>
    <cellStyle name="Currency [0] 10300" xfId="46259" hidden="1"/>
    <cellStyle name="Currency [0] 10301" xfId="16841" hidden="1"/>
    <cellStyle name="Currency [0] 10301" xfId="46254" hidden="1"/>
    <cellStyle name="Currency [0] 10302" xfId="16839" hidden="1"/>
    <cellStyle name="Currency [0] 10302" xfId="46252" hidden="1"/>
    <cellStyle name="Currency [0] 10303" xfId="16840" hidden="1"/>
    <cellStyle name="Currency [0] 10303" xfId="46253" hidden="1"/>
    <cellStyle name="Currency [0] 10304" xfId="16881" hidden="1"/>
    <cellStyle name="Currency [0] 10304" xfId="46294" hidden="1"/>
    <cellStyle name="Currency [0] 10305" xfId="16787" hidden="1"/>
    <cellStyle name="Currency [0] 10305" xfId="46200" hidden="1"/>
    <cellStyle name="Currency [0] 10306" xfId="16868" hidden="1"/>
    <cellStyle name="Currency [0] 10306" xfId="46281" hidden="1"/>
    <cellStyle name="Currency [0] 10307" xfId="16885" hidden="1"/>
    <cellStyle name="Currency [0] 10307" xfId="46298" hidden="1"/>
    <cellStyle name="Currency [0] 10308" xfId="16886" hidden="1"/>
    <cellStyle name="Currency [0] 10308" xfId="46299" hidden="1"/>
    <cellStyle name="Currency [0] 10309" xfId="16815" hidden="1"/>
    <cellStyle name="Currency [0] 10309" xfId="46228" hidden="1"/>
    <cellStyle name="Currency [0] 1031" xfId="1092" hidden="1"/>
    <cellStyle name="Currency [0] 1031" xfId="30515" hidden="1"/>
    <cellStyle name="Currency [0] 10310" xfId="16854" hidden="1"/>
    <cellStyle name="Currency [0] 10310" xfId="46267" hidden="1"/>
    <cellStyle name="Currency [0] 10311" xfId="16833" hidden="1"/>
    <cellStyle name="Currency [0] 10311" xfId="46246" hidden="1"/>
    <cellStyle name="Currency [0] 10312" xfId="16850" hidden="1"/>
    <cellStyle name="Currency [0] 10312" xfId="46263" hidden="1"/>
    <cellStyle name="Currency [0] 10313" xfId="16852" hidden="1"/>
    <cellStyle name="Currency [0] 10313" xfId="46265" hidden="1"/>
    <cellStyle name="Currency [0] 10314" xfId="16891" hidden="1"/>
    <cellStyle name="Currency [0] 10314" xfId="46304" hidden="1"/>
    <cellStyle name="Currency [0] 10315" xfId="16785" hidden="1"/>
    <cellStyle name="Currency [0] 10315" xfId="46198" hidden="1"/>
    <cellStyle name="Currency [0] 10316" xfId="16879" hidden="1"/>
    <cellStyle name="Currency [0] 10316" xfId="46292" hidden="1"/>
    <cellStyle name="Currency [0] 10317" xfId="16895" hidden="1"/>
    <cellStyle name="Currency [0] 10317" xfId="46308" hidden="1"/>
    <cellStyle name="Currency [0] 10318" xfId="16896" hidden="1"/>
    <cellStyle name="Currency [0] 10318" xfId="46309" hidden="1"/>
    <cellStyle name="Currency [0] 10319" xfId="16811" hidden="1"/>
    <cellStyle name="Currency [0] 10319" xfId="46224" hidden="1"/>
    <cellStyle name="Currency [0] 1032" xfId="1142" hidden="1"/>
    <cellStyle name="Currency [0] 1032" xfId="30565" hidden="1"/>
    <cellStyle name="Currency [0] 10320" xfId="16866" hidden="1"/>
    <cellStyle name="Currency [0] 10320" xfId="46279" hidden="1"/>
    <cellStyle name="Currency [0] 10321" xfId="16845" hidden="1"/>
    <cellStyle name="Currency [0] 10321" xfId="46258" hidden="1"/>
    <cellStyle name="Currency [0] 10322" xfId="16857" hidden="1"/>
    <cellStyle name="Currency [0] 10322" xfId="46270" hidden="1"/>
    <cellStyle name="Currency [0] 10323" xfId="16855" hidden="1"/>
    <cellStyle name="Currency [0] 10323" xfId="46268" hidden="1"/>
    <cellStyle name="Currency [0] 10324" xfId="16899" hidden="1"/>
    <cellStyle name="Currency [0] 10324" xfId="46312" hidden="1"/>
    <cellStyle name="Currency [0] 10325" xfId="16831" hidden="1"/>
    <cellStyle name="Currency [0] 10325" xfId="46244" hidden="1"/>
    <cellStyle name="Currency [0] 10326" xfId="16888" hidden="1"/>
    <cellStyle name="Currency [0] 10326" xfId="46301" hidden="1"/>
    <cellStyle name="Currency [0] 10327" xfId="16905" hidden="1"/>
    <cellStyle name="Currency [0] 10327" xfId="46318" hidden="1"/>
    <cellStyle name="Currency [0] 10328" xfId="16906" hidden="1"/>
    <cellStyle name="Currency [0] 10328" xfId="46319" hidden="1"/>
    <cellStyle name="Currency [0] 10329" xfId="16858" hidden="1"/>
    <cellStyle name="Currency [0] 10329" xfId="46271" hidden="1"/>
    <cellStyle name="Currency [0] 1033" xfId="1152" hidden="1"/>
    <cellStyle name="Currency [0] 1033" xfId="30575" hidden="1"/>
    <cellStyle name="Currency [0] 10330" xfId="16877" hidden="1"/>
    <cellStyle name="Currency [0] 10330" xfId="46290" hidden="1"/>
    <cellStyle name="Currency [0] 10331" xfId="16792" hidden="1"/>
    <cellStyle name="Currency [0] 10331" xfId="46205" hidden="1"/>
    <cellStyle name="Currency [0] 10332" xfId="16869" hidden="1"/>
    <cellStyle name="Currency [0] 10332" xfId="46282" hidden="1"/>
    <cellStyle name="Currency [0] 10333" xfId="16867" hidden="1"/>
    <cellStyle name="Currency [0] 10333" xfId="46280" hidden="1"/>
    <cellStyle name="Currency [0] 10334" xfId="16909" hidden="1"/>
    <cellStyle name="Currency [0] 10334" xfId="46322" hidden="1"/>
    <cellStyle name="Currency [0] 10335" xfId="16808" hidden="1"/>
    <cellStyle name="Currency [0] 10335" xfId="46221" hidden="1"/>
    <cellStyle name="Currency [0] 10336" xfId="16897" hidden="1"/>
    <cellStyle name="Currency [0] 10336" xfId="46310" hidden="1"/>
    <cellStyle name="Currency [0] 10337" xfId="16912" hidden="1"/>
    <cellStyle name="Currency [0] 10337" xfId="46325" hidden="1"/>
    <cellStyle name="Currency [0] 10338" xfId="16913" hidden="1"/>
    <cellStyle name="Currency [0] 10338" xfId="46326" hidden="1"/>
    <cellStyle name="Currency [0] 10339" xfId="16870" hidden="1"/>
    <cellStyle name="Currency [0] 10339" xfId="46283" hidden="1"/>
    <cellStyle name="Currency [0] 1034" xfId="1153" hidden="1"/>
    <cellStyle name="Currency [0] 1034" xfId="30576" hidden="1"/>
    <cellStyle name="Currency [0] 10340" xfId="16887" hidden="1"/>
    <cellStyle name="Currency [0] 10340" xfId="46300" hidden="1"/>
    <cellStyle name="Currency [0] 10341" xfId="16861" hidden="1"/>
    <cellStyle name="Currency [0] 10341" xfId="46274" hidden="1"/>
    <cellStyle name="Currency [0] 10342" xfId="16880" hidden="1"/>
    <cellStyle name="Currency [0] 10342" xfId="46293" hidden="1"/>
    <cellStyle name="Currency [0] 10343" xfId="16878" hidden="1"/>
    <cellStyle name="Currency [0] 10343" xfId="46291" hidden="1"/>
    <cellStyle name="Currency [0] 10344" xfId="16917" hidden="1"/>
    <cellStyle name="Currency [0] 10344" xfId="46330" hidden="1"/>
    <cellStyle name="Currency [0] 10345" xfId="16810" hidden="1"/>
    <cellStyle name="Currency [0] 10345" xfId="46223" hidden="1"/>
    <cellStyle name="Currency [0] 10346" xfId="16907" hidden="1"/>
    <cellStyle name="Currency [0] 10346" xfId="46320" hidden="1"/>
    <cellStyle name="Currency [0] 10347" xfId="16921" hidden="1"/>
    <cellStyle name="Currency [0] 10347" xfId="46334" hidden="1"/>
    <cellStyle name="Currency [0] 10348" xfId="16923" hidden="1"/>
    <cellStyle name="Currency [0] 10348" xfId="46336" hidden="1"/>
    <cellStyle name="Currency [0] 10349" xfId="16842" hidden="1"/>
    <cellStyle name="Currency [0] 10349" xfId="46255" hidden="1"/>
    <cellStyle name="Currency [0] 1035" xfId="1118" hidden="1"/>
    <cellStyle name="Currency [0] 1035" xfId="30541" hidden="1"/>
    <cellStyle name="Currency [0] 10350" xfId="16863" hidden="1"/>
    <cellStyle name="Currency [0] 10350" xfId="46276" hidden="1"/>
    <cellStyle name="Currency [0] 10351" xfId="16911" hidden="1"/>
    <cellStyle name="Currency [0] 10351" xfId="46324" hidden="1"/>
    <cellStyle name="Currency [0] 10352" xfId="16902" hidden="1"/>
    <cellStyle name="Currency [0] 10352" xfId="46315" hidden="1"/>
    <cellStyle name="Currency [0] 10353" xfId="16914" hidden="1"/>
    <cellStyle name="Currency [0] 10353" xfId="46327" hidden="1"/>
    <cellStyle name="Currency [0] 10354" xfId="16925" hidden="1"/>
    <cellStyle name="Currency [0] 10354" xfId="46338" hidden="1"/>
    <cellStyle name="Currency [0] 10355" xfId="16826" hidden="1"/>
    <cellStyle name="Currency [0] 10355" xfId="46239" hidden="1"/>
    <cellStyle name="Currency [0] 10356" xfId="16860" hidden="1"/>
    <cellStyle name="Currency [0] 10356" xfId="46273" hidden="1"/>
    <cellStyle name="Currency [0] 10357" xfId="16929" hidden="1"/>
    <cellStyle name="Currency [0] 10357" xfId="46342" hidden="1"/>
    <cellStyle name="Currency [0] 10358" xfId="16931" hidden="1"/>
    <cellStyle name="Currency [0] 10358" xfId="46344" hidden="1"/>
    <cellStyle name="Currency [0] 10359" xfId="16894" hidden="1"/>
    <cellStyle name="Currency [0] 10359" xfId="46307" hidden="1"/>
    <cellStyle name="Currency [0] 1036" xfId="1133" hidden="1"/>
    <cellStyle name="Currency [0] 1036" xfId="30556" hidden="1"/>
    <cellStyle name="Currency [0] 10360" xfId="16903" hidden="1"/>
    <cellStyle name="Currency [0] 10360" xfId="46316" hidden="1"/>
    <cellStyle name="Currency [0] 10361" xfId="16926" hidden="1"/>
    <cellStyle name="Currency [0] 10361" xfId="46339" hidden="1"/>
    <cellStyle name="Currency [0] 10362" xfId="16904" hidden="1"/>
    <cellStyle name="Currency [0] 10362" xfId="46317" hidden="1"/>
    <cellStyle name="Currency [0] 10363" xfId="16932" hidden="1"/>
    <cellStyle name="Currency [0] 10363" xfId="46345" hidden="1"/>
    <cellStyle name="Currency [0] 10364" xfId="16934" hidden="1"/>
    <cellStyle name="Currency [0] 10364" xfId="46347" hidden="1"/>
    <cellStyle name="Currency [0] 10365" xfId="16927" hidden="1"/>
    <cellStyle name="Currency [0] 10365" xfId="46340" hidden="1"/>
    <cellStyle name="Currency [0] 10366" xfId="16884" hidden="1"/>
    <cellStyle name="Currency [0] 10366" xfId="46297" hidden="1"/>
    <cellStyle name="Currency [0] 10367" xfId="16937" hidden="1"/>
    <cellStyle name="Currency [0] 10367" xfId="46350" hidden="1"/>
    <cellStyle name="Currency [0] 10368" xfId="16939" hidden="1"/>
    <cellStyle name="Currency [0] 10368" xfId="46352" hidden="1"/>
    <cellStyle name="Currency [0] 10369" xfId="16745" hidden="1"/>
    <cellStyle name="Currency [0] 10369" xfId="46158" hidden="1"/>
    <cellStyle name="Currency [0] 1037" xfId="806" hidden="1"/>
    <cellStyle name="Currency [0] 1037" xfId="30229" hidden="1"/>
    <cellStyle name="Currency [0] 10370" xfId="16767" hidden="1"/>
    <cellStyle name="Currency [0] 10370" xfId="46180" hidden="1"/>
    <cellStyle name="Currency [0] 10371" xfId="16943" hidden="1"/>
    <cellStyle name="Currency [0] 10371" xfId="46356" hidden="1"/>
    <cellStyle name="Currency [0] 10372" xfId="16950" hidden="1"/>
    <cellStyle name="Currency [0] 10372" xfId="46363" hidden="1"/>
    <cellStyle name="Currency [0] 10373" xfId="16952" hidden="1"/>
    <cellStyle name="Currency [0] 10373" xfId="46365" hidden="1"/>
    <cellStyle name="Currency [0] 10374" xfId="16732" hidden="1"/>
    <cellStyle name="Currency [0] 10374" xfId="46145" hidden="1"/>
    <cellStyle name="Currency [0] 10375" xfId="16946" hidden="1"/>
    <cellStyle name="Currency [0] 10375" xfId="46359" hidden="1"/>
    <cellStyle name="Currency [0] 10376" xfId="16955" hidden="1"/>
    <cellStyle name="Currency [0] 10376" xfId="46368" hidden="1"/>
    <cellStyle name="Currency [0] 10377" xfId="16957" hidden="1"/>
    <cellStyle name="Currency [0] 10377" xfId="46370" hidden="1"/>
    <cellStyle name="Currency [0] 10378" xfId="16945" hidden="1"/>
    <cellStyle name="Currency [0] 10378" xfId="46358" hidden="1"/>
    <cellStyle name="Currency [0] 10379" xfId="16744" hidden="1"/>
    <cellStyle name="Currency [0] 10379" xfId="46157" hidden="1"/>
    <cellStyle name="Currency [0] 1038" xfId="1128" hidden="1"/>
    <cellStyle name="Currency [0] 1038" xfId="30551" hidden="1"/>
    <cellStyle name="Currency [0] 10380" xfId="16968" hidden="1"/>
    <cellStyle name="Currency [0] 10380" xfId="46381" hidden="1"/>
    <cellStyle name="Currency [0] 10381" xfId="16977" hidden="1"/>
    <cellStyle name="Currency [0] 10381" xfId="46390" hidden="1"/>
    <cellStyle name="Currency [0] 10382" xfId="16988" hidden="1"/>
    <cellStyle name="Currency [0] 10382" xfId="46401" hidden="1"/>
    <cellStyle name="Currency [0] 10383" xfId="16994" hidden="1"/>
    <cellStyle name="Currency [0] 10383" xfId="46407" hidden="1"/>
    <cellStyle name="Currency [0] 10384" xfId="16966" hidden="1"/>
    <cellStyle name="Currency [0] 10384" xfId="46379" hidden="1"/>
    <cellStyle name="Currency [0] 10385" xfId="16984" hidden="1"/>
    <cellStyle name="Currency [0] 10385" xfId="46397" hidden="1"/>
    <cellStyle name="Currency [0] 10386" xfId="17006" hidden="1"/>
    <cellStyle name="Currency [0] 10386" xfId="46419" hidden="1"/>
    <cellStyle name="Currency [0] 10387" xfId="17008" hidden="1"/>
    <cellStyle name="Currency [0] 10387" xfId="46421" hidden="1"/>
    <cellStyle name="Currency [0] 10388" xfId="16940" hidden="1"/>
    <cellStyle name="Currency [0] 10388" xfId="46353" hidden="1"/>
    <cellStyle name="Currency [0] 10389" xfId="16740" hidden="1"/>
    <cellStyle name="Currency [0] 10389" xfId="46153" hidden="1"/>
    <cellStyle name="Currency [0] 1039" xfId="1126" hidden="1"/>
    <cellStyle name="Currency [0] 1039" xfId="30549" hidden="1"/>
    <cellStyle name="Currency [0] 10390" xfId="16980" hidden="1"/>
    <cellStyle name="Currency [0] 10390" xfId="46393" hidden="1"/>
    <cellStyle name="Currency [0] 10391" xfId="16736" hidden="1"/>
    <cellStyle name="Currency [0] 10391" xfId="46149" hidden="1"/>
    <cellStyle name="Currency [0] 10392" xfId="16969" hidden="1"/>
    <cellStyle name="Currency [0] 10392" xfId="46382" hidden="1"/>
    <cellStyle name="Currency [0] 10393" xfId="17013" hidden="1"/>
    <cellStyle name="Currency [0] 10393" xfId="46426" hidden="1"/>
    <cellStyle name="Currency [0] 10394" xfId="16981" hidden="1"/>
    <cellStyle name="Currency [0] 10394" xfId="46394" hidden="1"/>
    <cellStyle name="Currency [0] 10395" xfId="16989" hidden="1"/>
    <cellStyle name="Currency [0] 10395" xfId="46402" hidden="1"/>
    <cellStyle name="Currency [0] 10396" xfId="17025" hidden="1"/>
    <cellStyle name="Currency [0] 10396" xfId="46438" hidden="1"/>
    <cellStyle name="Currency [0] 10397" xfId="17027" hidden="1"/>
    <cellStyle name="Currency [0] 10397" xfId="46440" hidden="1"/>
    <cellStyle name="Currency [0] 10398" xfId="16983" hidden="1"/>
    <cellStyle name="Currency [0] 10398" xfId="46396" hidden="1"/>
    <cellStyle name="Currency [0] 10399" xfId="16996" hidden="1"/>
    <cellStyle name="Currency [0] 10399" xfId="46409" hidden="1"/>
    <cellStyle name="Currency [0] 104" xfId="154" hidden="1"/>
    <cellStyle name="Currency [0] 104" xfId="29577" hidden="1"/>
    <cellStyle name="Currency [0] 1040" xfId="1155" hidden="1"/>
    <cellStyle name="Currency [0] 1040" xfId="30578" hidden="1"/>
    <cellStyle name="Currency [0] 10400" xfId="17001" hidden="1"/>
    <cellStyle name="Currency [0] 10400" xfId="46414" hidden="1"/>
    <cellStyle name="Currency [0] 10401" xfId="16995" hidden="1"/>
    <cellStyle name="Currency [0] 10401" xfId="46408" hidden="1"/>
    <cellStyle name="Currency [0] 10402" xfId="17043" hidden="1"/>
    <cellStyle name="Currency [0] 10402" xfId="46456" hidden="1"/>
    <cellStyle name="Currency [0] 10403" xfId="17051" hidden="1"/>
    <cellStyle name="Currency [0] 10403" xfId="46464" hidden="1"/>
    <cellStyle name="Currency [0] 10404" xfId="16979" hidden="1"/>
    <cellStyle name="Currency [0] 10404" xfId="46392" hidden="1"/>
    <cellStyle name="Currency [0] 10405" xfId="17037" hidden="1"/>
    <cellStyle name="Currency [0] 10405" xfId="46450" hidden="1"/>
    <cellStyle name="Currency [0] 10406" xfId="17060" hidden="1"/>
    <cellStyle name="Currency [0] 10406" xfId="46473" hidden="1"/>
    <cellStyle name="Currency [0] 10407" xfId="17062" hidden="1"/>
    <cellStyle name="Currency [0] 10407" xfId="46475" hidden="1"/>
    <cellStyle name="Currency [0] 10408" xfId="16962" hidden="1"/>
    <cellStyle name="Currency [0] 10408" xfId="46375" hidden="1"/>
    <cellStyle name="Currency [0] 10409" xfId="16972" hidden="1"/>
    <cellStyle name="Currency [0] 10409" xfId="46385" hidden="1"/>
    <cellStyle name="Currency [0] 1041" xfId="1071" hidden="1"/>
    <cellStyle name="Currency [0] 1041" xfId="30494" hidden="1"/>
    <cellStyle name="Currency [0] 10410" xfId="17034" hidden="1"/>
    <cellStyle name="Currency [0] 10410" xfId="46447" hidden="1"/>
    <cellStyle name="Currency [0] 10411" xfId="16999" hidden="1"/>
    <cellStyle name="Currency [0] 10411" xfId="46412" hidden="1"/>
    <cellStyle name="Currency [0] 10412" xfId="16948" hidden="1"/>
    <cellStyle name="Currency [0] 10412" xfId="46361" hidden="1"/>
    <cellStyle name="Currency [0] 10413" xfId="17070" hidden="1"/>
    <cellStyle name="Currency [0] 10413" xfId="46483" hidden="1"/>
    <cellStyle name="Currency [0] 10414" xfId="17035" hidden="1"/>
    <cellStyle name="Currency [0] 10414" xfId="46448" hidden="1"/>
    <cellStyle name="Currency [0] 10415" xfId="17046" hidden="1"/>
    <cellStyle name="Currency [0] 10415" xfId="46459" hidden="1"/>
    <cellStyle name="Currency [0] 10416" xfId="17078" hidden="1"/>
    <cellStyle name="Currency [0] 10416" xfId="46491" hidden="1"/>
    <cellStyle name="Currency [0] 10417" xfId="17080" hidden="1"/>
    <cellStyle name="Currency [0] 10417" xfId="46493" hidden="1"/>
    <cellStyle name="Currency [0] 10418" xfId="17032" hidden="1"/>
    <cellStyle name="Currency [0] 10418" xfId="46445" hidden="1"/>
    <cellStyle name="Currency [0] 10419" xfId="17031" hidden="1"/>
    <cellStyle name="Currency [0] 10419" xfId="46444" hidden="1"/>
    <cellStyle name="Currency [0] 1042" xfId="1147" hidden="1"/>
    <cellStyle name="Currency [0] 1042" xfId="30570" hidden="1"/>
    <cellStyle name="Currency [0] 10420" xfId="17021" hidden="1"/>
    <cellStyle name="Currency [0] 10420" xfId="46434" hidden="1"/>
    <cellStyle name="Currency [0] 10421" xfId="17017" hidden="1"/>
    <cellStyle name="Currency [0] 10421" xfId="46430" hidden="1"/>
    <cellStyle name="Currency [0] 10422" xfId="17019" hidden="1"/>
    <cellStyle name="Currency [0] 10422" xfId="46432" hidden="1"/>
    <cellStyle name="Currency [0] 10423" xfId="17087" hidden="1"/>
    <cellStyle name="Currency [0] 10423" xfId="46500" hidden="1"/>
    <cellStyle name="Currency [0] 10424" xfId="16738" hidden="1"/>
    <cellStyle name="Currency [0] 10424" xfId="46151" hidden="1"/>
    <cellStyle name="Currency [0] 10425" xfId="17065" hidden="1"/>
    <cellStyle name="Currency [0] 10425" xfId="46478" hidden="1"/>
    <cellStyle name="Currency [0] 10426" xfId="17093" hidden="1"/>
    <cellStyle name="Currency [0] 10426" xfId="46506" hidden="1"/>
    <cellStyle name="Currency [0] 10427" xfId="17095" hidden="1"/>
    <cellStyle name="Currency [0] 10427" xfId="46508" hidden="1"/>
    <cellStyle name="Currency [0] 10428" xfId="16970" hidden="1"/>
    <cellStyle name="Currency [0] 10428" xfId="46383" hidden="1"/>
    <cellStyle name="Currency [0] 10429" xfId="17044" hidden="1"/>
    <cellStyle name="Currency [0] 10429" xfId="46457" hidden="1"/>
    <cellStyle name="Currency [0] 1043" xfId="1157" hidden="1"/>
    <cellStyle name="Currency [0] 1043" xfId="30580" hidden="1"/>
    <cellStyle name="Currency [0] 10430" xfId="17000" hidden="1"/>
    <cellStyle name="Currency [0] 10430" xfId="46413" hidden="1"/>
    <cellStyle name="Currency [0] 10431" xfId="17036" hidden="1"/>
    <cellStyle name="Currency [0] 10431" xfId="46449" hidden="1"/>
    <cellStyle name="Currency [0] 10432" xfId="17040" hidden="1"/>
    <cellStyle name="Currency [0] 10432" xfId="46453" hidden="1"/>
    <cellStyle name="Currency [0] 10433" xfId="17101" hidden="1"/>
    <cellStyle name="Currency [0] 10433" xfId="46514" hidden="1"/>
    <cellStyle name="Currency [0] 10434" xfId="16773" hidden="1"/>
    <cellStyle name="Currency [0] 10434" xfId="46186" hidden="1"/>
    <cellStyle name="Currency [0] 10435" xfId="17083" hidden="1"/>
    <cellStyle name="Currency [0] 10435" xfId="46496" hidden="1"/>
    <cellStyle name="Currency [0] 10436" xfId="17106" hidden="1"/>
    <cellStyle name="Currency [0] 10436" xfId="46519" hidden="1"/>
    <cellStyle name="Currency [0] 10437" xfId="17108" hidden="1"/>
    <cellStyle name="Currency [0] 10437" xfId="46521" hidden="1"/>
    <cellStyle name="Currency [0] 10438" xfId="16964" hidden="1"/>
    <cellStyle name="Currency [0] 10438" xfId="46377" hidden="1"/>
    <cellStyle name="Currency [0] 10439" xfId="17063" hidden="1"/>
    <cellStyle name="Currency [0] 10439" xfId="46476" hidden="1"/>
    <cellStyle name="Currency [0] 1044" xfId="1158" hidden="1"/>
    <cellStyle name="Currency [0] 1044" xfId="30581" hidden="1"/>
    <cellStyle name="Currency [0] 10440" xfId="17030" hidden="1"/>
    <cellStyle name="Currency [0] 10440" xfId="46443" hidden="1"/>
    <cellStyle name="Currency [0] 10441" xfId="17048" hidden="1"/>
    <cellStyle name="Currency [0] 10441" xfId="46461" hidden="1"/>
    <cellStyle name="Currency [0] 10442" xfId="17045" hidden="1"/>
    <cellStyle name="Currency [0] 10442" xfId="46458" hidden="1"/>
    <cellStyle name="Currency [0] 10443" xfId="17112" hidden="1"/>
    <cellStyle name="Currency [0] 10443" xfId="46525" hidden="1"/>
    <cellStyle name="Currency [0] 10444" xfId="16997" hidden="1"/>
    <cellStyle name="Currency [0] 10444" xfId="46410" hidden="1"/>
    <cellStyle name="Currency [0] 10445" xfId="17097" hidden="1"/>
    <cellStyle name="Currency [0] 10445" xfId="46510" hidden="1"/>
    <cellStyle name="Currency [0] 10446" xfId="17119" hidden="1"/>
    <cellStyle name="Currency [0] 10446" xfId="46532" hidden="1"/>
    <cellStyle name="Currency [0] 10447" xfId="17121" hidden="1"/>
    <cellStyle name="Currency [0] 10447" xfId="46534" hidden="1"/>
    <cellStyle name="Currency [0] 10448" xfId="17049" hidden="1"/>
    <cellStyle name="Currency [0] 10448" xfId="46462" hidden="1"/>
    <cellStyle name="Currency [0] 10449" xfId="17081" hidden="1"/>
    <cellStyle name="Currency [0] 10449" xfId="46494" hidden="1"/>
    <cellStyle name="Currency [0] 1045" xfId="1129" hidden="1"/>
    <cellStyle name="Currency [0] 1045" xfId="30552" hidden="1"/>
    <cellStyle name="Currency [0] 10450" xfId="16800" hidden="1"/>
    <cellStyle name="Currency [0] 10450" xfId="46213" hidden="1"/>
    <cellStyle name="Currency [0] 10451" xfId="17067" hidden="1"/>
    <cellStyle name="Currency [0] 10451" xfId="46480" hidden="1"/>
    <cellStyle name="Currency [0] 10452" xfId="17064" hidden="1"/>
    <cellStyle name="Currency [0] 10452" xfId="46477" hidden="1"/>
    <cellStyle name="Currency [0] 10453" xfId="17125" hidden="1"/>
    <cellStyle name="Currency [0] 10453" xfId="46538" hidden="1"/>
    <cellStyle name="Currency [0] 10454" xfId="16960" hidden="1"/>
    <cellStyle name="Currency [0] 10454" xfId="46373" hidden="1"/>
    <cellStyle name="Currency [0] 10455" xfId="17109" hidden="1"/>
    <cellStyle name="Currency [0] 10455" xfId="46522" hidden="1"/>
    <cellStyle name="Currency [0] 10456" xfId="17129" hidden="1"/>
    <cellStyle name="Currency [0] 10456" xfId="46542" hidden="1"/>
    <cellStyle name="Currency [0] 10457" xfId="17131" hidden="1"/>
    <cellStyle name="Currency [0] 10457" xfId="46544" hidden="1"/>
    <cellStyle name="Currency [0] 10458" xfId="17068" hidden="1"/>
    <cellStyle name="Currency [0] 10458" xfId="46481" hidden="1"/>
    <cellStyle name="Currency [0] 10459" xfId="17096" hidden="1"/>
    <cellStyle name="Currency [0] 10459" xfId="46509" hidden="1"/>
    <cellStyle name="Currency [0] 1046" xfId="1141" hidden="1"/>
    <cellStyle name="Currency [0] 1046" xfId="30564" hidden="1"/>
    <cellStyle name="Currency [0] 10460" xfId="17056" hidden="1"/>
    <cellStyle name="Currency [0] 10460" xfId="46469" hidden="1"/>
    <cellStyle name="Currency [0] 10461" xfId="17085" hidden="1"/>
    <cellStyle name="Currency [0] 10461" xfId="46498" hidden="1"/>
    <cellStyle name="Currency [0] 10462" xfId="17082" hidden="1"/>
    <cellStyle name="Currency [0] 10462" xfId="46495" hidden="1"/>
    <cellStyle name="Currency [0] 10463" xfId="17135" hidden="1"/>
    <cellStyle name="Currency [0] 10463" xfId="46548" hidden="1"/>
    <cellStyle name="Currency [0] 10464" xfId="16963" hidden="1"/>
    <cellStyle name="Currency [0] 10464" xfId="46376" hidden="1"/>
    <cellStyle name="Currency [0] 10465" xfId="17122" hidden="1"/>
    <cellStyle name="Currency [0] 10465" xfId="46535" hidden="1"/>
    <cellStyle name="Currency [0] 10466" xfId="17139" hidden="1"/>
    <cellStyle name="Currency [0] 10466" xfId="46552" hidden="1"/>
    <cellStyle name="Currency [0] 10467" xfId="17141" hidden="1"/>
    <cellStyle name="Currency [0] 10467" xfId="46554" hidden="1"/>
    <cellStyle name="Currency [0] 10468" xfId="17022" hidden="1"/>
    <cellStyle name="Currency [0] 10468" xfId="46435" hidden="1"/>
    <cellStyle name="Currency [0] 10469" xfId="17058" hidden="1"/>
    <cellStyle name="Currency [0] 10469" xfId="46471" hidden="1"/>
    <cellStyle name="Currency [0] 1047" xfId="1121" hidden="1"/>
    <cellStyle name="Currency [0] 1047" xfId="30544" hidden="1"/>
    <cellStyle name="Currency [0] 10470" xfId="17127" hidden="1"/>
    <cellStyle name="Currency [0] 10470" xfId="46540" hidden="1"/>
    <cellStyle name="Currency [0] 10471" xfId="17115" hidden="1"/>
    <cellStyle name="Currency [0] 10471" xfId="46528" hidden="1"/>
    <cellStyle name="Currency [0] 10472" xfId="17132" hidden="1"/>
    <cellStyle name="Currency [0] 10472" xfId="46545" hidden="1"/>
    <cellStyle name="Currency [0] 10473" xfId="17143" hidden="1"/>
    <cellStyle name="Currency [0] 10473" xfId="46556" hidden="1"/>
    <cellStyle name="Currency [0] 10474" xfId="16991" hidden="1"/>
    <cellStyle name="Currency [0] 10474" xfId="46404" hidden="1"/>
    <cellStyle name="Currency [0] 10475" xfId="17055" hidden="1"/>
    <cellStyle name="Currency [0] 10475" xfId="46468" hidden="1"/>
    <cellStyle name="Currency [0] 10476" xfId="17147" hidden="1"/>
    <cellStyle name="Currency [0] 10476" xfId="46560" hidden="1"/>
    <cellStyle name="Currency [0] 10477" xfId="17149" hidden="1"/>
    <cellStyle name="Currency [0] 10477" xfId="46562" hidden="1"/>
    <cellStyle name="Currency [0] 10478" xfId="17104" hidden="1"/>
    <cellStyle name="Currency [0] 10478" xfId="46517" hidden="1"/>
    <cellStyle name="Currency [0] 10479" xfId="17116" hidden="1"/>
    <cellStyle name="Currency [0] 10479" xfId="46529" hidden="1"/>
    <cellStyle name="Currency [0] 1048" xfId="1136" hidden="1"/>
    <cellStyle name="Currency [0] 1048" xfId="30559" hidden="1"/>
    <cellStyle name="Currency [0] 10480" xfId="17144" hidden="1"/>
    <cellStyle name="Currency [0] 10480" xfId="46557" hidden="1"/>
    <cellStyle name="Currency [0] 10481" xfId="17117" hidden="1"/>
    <cellStyle name="Currency [0] 10481" xfId="46530" hidden="1"/>
    <cellStyle name="Currency [0] 10482" xfId="17150" hidden="1"/>
    <cellStyle name="Currency [0] 10482" xfId="46563" hidden="1"/>
    <cellStyle name="Currency [0] 10483" xfId="17152" hidden="1"/>
    <cellStyle name="Currency [0] 10483" xfId="46565" hidden="1"/>
    <cellStyle name="Currency [0] 10484" xfId="17145" hidden="1"/>
    <cellStyle name="Currency [0] 10484" xfId="46558" hidden="1"/>
    <cellStyle name="Currency [0] 10485" xfId="17091" hidden="1"/>
    <cellStyle name="Currency [0] 10485" xfId="46504" hidden="1"/>
    <cellStyle name="Currency [0] 10486" xfId="17154" hidden="1"/>
    <cellStyle name="Currency [0] 10486" xfId="46567" hidden="1"/>
    <cellStyle name="Currency [0] 10487" xfId="17156" hidden="1"/>
    <cellStyle name="Currency [0] 10487" xfId="46569" hidden="1"/>
    <cellStyle name="Currency [0] 10488" xfId="16757" hidden="1"/>
    <cellStyle name="Currency [0] 10488" xfId="46170" hidden="1"/>
    <cellStyle name="Currency [0] 10489" xfId="16735" hidden="1"/>
    <cellStyle name="Currency [0] 10489" xfId="46148" hidden="1"/>
    <cellStyle name="Currency [0] 1049" xfId="1134" hidden="1"/>
    <cellStyle name="Currency [0] 1049" xfId="30557" hidden="1"/>
    <cellStyle name="Currency [0] 10490" xfId="17162" hidden="1"/>
    <cellStyle name="Currency [0] 10490" xfId="46575" hidden="1"/>
    <cellStyle name="Currency [0] 10491" xfId="17168" hidden="1"/>
    <cellStyle name="Currency [0] 10491" xfId="46581" hidden="1"/>
    <cellStyle name="Currency [0] 10492" xfId="17170" hidden="1"/>
    <cellStyle name="Currency [0] 10492" xfId="46583" hidden="1"/>
    <cellStyle name="Currency [0] 10493" xfId="16752" hidden="1"/>
    <cellStyle name="Currency [0] 10493" xfId="46165" hidden="1"/>
    <cellStyle name="Currency [0] 10494" xfId="17164" hidden="1"/>
    <cellStyle name="Currency [0] 10494" xfId="46577" hidden="1"/>
    <cellStyle name="Currency [0] 10495" xfId="17172" hidden="1"/>
    <cellStyle name="Currency [0] 10495" xfId="46585" hidden="1"/>
    <cellStyle name="Currency [0] 10496" xfId="17174" hidden="1"/>
    <cellStyle name="Currency [0] 10496" xfId="46587" hidden="1"/>
    <cellStyle name="Currency [0] 10497" xfId="17163" hidden="1"/>
    <cellStyle name="Currency [0] 10497" xfId="46576" hidden="1"/>
    <cellStyle name="Currency [0] 10498" xfId="16758" hidden="1"/>
    <cellStyle name="Currency [0] 10498" xfId="46171" hidden="1"/>
    <cellStyle name="Currency [0] 10499" xfId="17185" hidden="1"/>
    <cellStyle name="Currency [0] 10499" xfId="46598" hidden="1"/>
    <cellStyle name="Currency [0] 105" xfId="164" hidden="1"/>
    <cellStyle name="Currency [0] 105" xfId="29587" hidden="1"/>
    <cellStyle name="Currency [0] 1050" xfId="1160" hidden="1"/>
    <cellStyle name="Currency [0] 1050" xfId="30583" hidden="1"/>
    <cellStyle name="Currency [0] 10500" xfId="17194" hidden="1"/>
    <cellStyle name="Currency [0] 10500" xfId="46607" hidden="1"/>
    <cellStyle name="Currency [0] 10501" xfId="17205" hidden="1"/>
    <cellStyle name="Currency [0] 10501" xfId="46618" hidden="1"/>
    <cellStyle name="Currency [0] 10502" xfId="17211" hidden="1"/>
    <cellStyle name="Currency [0] 10502" xfId="46624" hidden="1"/>
    <cellStyle name="Currency [0] 10503" xfId="17183" hidden="1"/>
    <cellStyle name="Currency [0] 10503" xfId="46596" hidden="1"/>
    <cellStyle name="Currency [0] 10504" xfId="17201" hidden="1"/>
    <cellStyle name="Currency [0] 10504" xfId="46614" hidden="1"/>
    <cellStyle name="Currency [0] 10505" xfId="17223" hidden="1"/>
    <cellStyle name="Currency [0] 10505" xfId="46636" hidden="1"/>
    <cellStyle name="Currency [0] 10506" xfId="17225" hidden="1"/>
    <cellStyle name="Currency [0] 10506" xfId="46638" hidden="1"/>
    <cellStyle name="Currency [0] 10507" xfId="17159" hidden="1"/>
    <cellStyle name="Currency [0] 10507" xfId="46572" hidden="1"/>
    <cellStyle name="Currency [0] 10508" xfId="16762" hidden="1"/>
    <cellStyle name="Currency [0] 10508" xfId="46175" hidden="1"/>
    <cellStyle name="Currency [0] 10509" xfId="17197" hidden="1"/>
    <cellStyle name="Currency [0] 10509" xfId="46610" hidden="1"/>
    <cellStyle name="Currency [0] 1051" xfId="1073" hidden="1"/>
    <cellStyle name="Currency [0] 1051" xfId="30496" hidden="1"/>
    <cellStyle name="Currency [0] 10510" xfId="16778" hidden="1"/>
    <cellStyle name="Currency [0] 10510" xfId="46191" hidden="1"/>
    <cellStyle name="Currency [0] 10511" xfId="17186" hidden="1"/>
    <cellStyle name="Currency [0] 10511" xfId="46599" hidden="1"/>
    <cellStyle name="Currency [0] 10512" xfId="17230" hidden="1"/>
    <cellStyle name="Currency [0] 10512" xfId="46643" hidden="1"/>
    <cellStyle name="Currency [0] 10513" xfId="17198" hidden="1"/>
    <cellStyle name="Currency [0] 10513" xfId="46611" hidden="1"/>
    <cellStyle name="Currency [0] 10514" xfId="17206" hidden="1"/>
    <cellStyle name="Currency [0] 10514" xfId="46619" hidden="1"/>
    <cellStyle name="Currency [0] 10515" xfId="17242" hidden="1"/>
    <cellStyle name="Currency [0] 10515" xfId="46655" hidden="1"/>
    <cellStyle name="Currency [0] 10516" xfId="17244" hidden="1"/>
    <cellStyle name="Currency [0] 10516" xfId="46657" hidden="1"/>
    <cellStyle name="Currency [0] 10517" xfId="17200" hidden="1"/>
    <cellStyle name="Currency [0] 10517" xfId="46613" hidden="1"/>
    <cellStyle name="Currency [0] 10518" xfId="17213" hidden="1"/>
    <cellStyle name="Currency [0] 10518" xfId="46626" hidden="1"/>
    <cellStyle name="Currency [0] 10519" xfId="17218" hidden="1"/>
    <cellStyle name="Currency [0] 10519" xfId="46631" hidden="1"/>
    <cellStyle name="Currency [0] 1052" xfId="1154" hidden="1"/>
    <cellStyle name="Currency [0] 1052" xfId="30577" hidden="1"/>
    <cellStyle name="Currency [0] 10520" xfId="17212" hidden="1"/>
    <cellStyle name="Currency [0] 10520" xfId="46625" hidden="1"/>
    <cellStyle name="Currency [0] 10521" xfId="17260" hidden="1"/>
    <cellStyle name="Currency [0] 10521" xfId="46673" hidden="1"/>
    <cellStyle name="Currency [0] 10522" xfId="17268" hidden="1"/>
    <cellStyle name="Currency [0] 10522" xfId="46681" hidden="1"/>
    <cellStyle name="Currency [0] 10523" xfId="17196" hidden="1"/>
    <cellStyle name="Currency [0] 10523" xfId="46609" hidden="1"/>
    <cellStyle name="Currency [0] 10524" xfId="17254" hidden="1"/>
    <cellStyle name="Currency [0] 10524" xfId="46667" hidden="1"/>
    <cellStyle name="Currency [0] 10525" xfId="17277" hidden="1"/>
    <cellStyle name="Currency [0] 10525" xfId="46690" hidden="1"/>
    <cellStyle name="Currency [0] 10526" xfId="17279" hidden="1"/>
    <cellStyle name="Currency [0] 10526" xfId="46692" hidden="1"/>
    <cellStyle name="Currency [0] 10527" xfId="17179" hidden="1"/>
    <cellStyle name="Currency [0] 10527" xfId="46592" hidden="1"/>
    <cellStyle name="Currency [0] 10528" xfId="17189" hidden="1"/>
    <cellStyle name="Currency [0] 10528" xfId="46602" hidden="1"/>
    <cellStyle name="Currency [0] 10529" xfId="17251" hidden="1"/>
    <cellStyle name="Currency [0] 10529" xfId="46664" hidden="1"/>
    <cellStyle name="Currency [0] 1053" xfId="1161" hidden="1"/>
    <cellStyle name="Currency [0] 1053" xfId="30584" hidden="1"/>
    <cellStyle name="Currency [0] 10530" xfId="17216" hidden="1"/>
    <cellStyle name="Currency [0] 10530" xfId="46629" hidden="1"/>
    <cellStyle name="Currency [0] 10531" xfId="17166" hidden="1"/>
    <cellStyle name="Currency [0] 10531" xfId="46579" hidden="1"/>
    <cellStyle name="Currency [0] 10532" xfId="17287" hidden="1"/>
    <cellStyle name="Currency [0] 10532" xfId="46700" hidden="1"/>
    <cellStyle name="Currency [0] 10533" xfId="17252" hidden="1"/>
    <cellStyle name="Currency [0] 10533" xfId="46665" hidden="1"/>
    <cellStyle name="Currency [0] 10534" xfId="17263" hidden="1"/>
    <cellStyle name="Currency [0] 10534" xfId="46676" hidden="1"/>
    <cellStyle name="Currency [0] 10535" xfId="17295" hidden="1"/>
    <cellStyle name="Currency [0] 10535" xfId="46708" hidden="1"/>
    <cellStyle name="Currency [0] 10536" xfId="17297" hidden="1"/>
    <cellStyle name="Currency [0] 10536" xfId="46710" hidden="1"/>
    <cellStyle name="Currency [0] 10537" xfId="17249" hidden="1"/>
    <cellStyle name="Currency [0] 10537" xfId="46662" hidden="1"/>
    <cellStyle name="Currency [0] 10538" xfId="17248" hidden="1"/>
    <cellStyle name="Currency [0] 10538" xfId="46661" hidden="1"/>
    <cellStyle name="Currency [0] 10539" xfId="17238" hidden="1"/>
    <cellStyle name="Currency [0] 10539" xfId="46651" hidden="1"/>
    <cellStyle name="Currency [0] 1054" xfId="1162" hidden="1"/>
    <cellStyle name="Currency [0] 1054" xfId="30585" hidden="1"/>
    <cellStyle name="Currency [0] 10540" xfId="17234" hidden="1"/>
    <cellStyle name="Currency [0] 10540" xfId="46647" hidden="1"/>
    <cellStyle name="Currency [0] 10541" xfId="17236" hidden="1"/>
    <cellStyle name="Currency [0] 10541" xfId="46649" hidden="1"/>
    <cellStyle name="Currency [0] 10542" xfId="17304" hidden="1"/>
    <cellStyle name="Currency [0] 10542" xfId="46717" hidden="1"/>
    <cellStyle name="Currency [0] 10543" xfId="16764" hidden="1"/>
    <cellStyle name="Currency [0] 10543" xfId="46177" hidden="1"/>
    <cellStyle name="Currency [0] 10544" xfId="17282" hidden="1"/>
    <cellStyle name="Currency [0] 10544" xfId="46695" hidden="1"/>
    <cellStyle name="Currency [0] 10545" xfId="17310" hidden="1"/>
    <cellStyle name="Currency [0] 10545" xfId="46723" hidden="1"/>
    <cellStyle name="Currency [0] 10546" xfId="17312" hidden="1"/>
    <cellStyle name="Currency [0] 10546" xfId="46725" hidden="1"/>
    <cellStyle name="Currency [0] 10547" xfId="17187" hidden="1"/>
    <cellStyle name="Currency [0] 10547" xfId="46600" hidden="1"/>
    <cellStyle name="Currency [0] 10548" xfId="17261" hidden="1"/>
    <cellStyle name="Currency [0] 10548" xfId="46674" hidden="1"/>
    <cellStyle name="Currency [0] 10549" xfId="17217" hidden="1"/>
    <cellStyle name="Currency [0] 10549" xfId="46630" hidden="1"/>
    <cellStyle name="Currency [0] 1055" xfId="1102" hidden="1"/>
    <cellStyle name="Currency [0] 1055" xfId="30525" hidden="1"/>
    <cellStyle name="Currency [0] 10550" xfId="17253" hidden="1"/>
    <cellStyle name="Currency [0] 10550" xfId="46666" hidden="1"/>
    <cellStyle name="Currency [0] 10551" xfId="17257" hidden="1"/>
    <cellStyle name="Currency [0] 10551" xfId="46670" hidden="1"/>
    <cellStyle name="Currency [0] 10552" xfId="17318" hidden="1"/>
    <cellStyle name="Currency [0] 10552" xfId="46731" hidden="1"/>
    <cellStyle name="Currency [0] 10553" xfId="16751" hidden="1"/>
    <cellStyle name="Currency [0] 10553" xfId="46164" hidden="1"/>
    <cellStyle name="Currency [0] 10554" xfId="17300" hidden="1"/>
    <cellStyle name="Currency [0] 10554" xfId="46713" hidden="1"/>
    <cellStyle name="Currency [0] 10555" xfId="17323" hidden="1"/>
    <cellStyle name="Currency [0] 10555" xfId="46736" hidden="1"/>
    <cellStyle name="Currency [0] 10556" xfId="17325" hidden="1"/>
    <cellStyle name="Currency [0] 10556" xfId="46738" hidden="1"/>
    <cellStyle name="Currency [0] 10557" xfId="17181" hidden="1"/>
    <cellStyle name="Currency [0] 10557" xfId="46594" hidden="1"/>
    <cellStyle name="Currency [0] 10558" xfId="17280" hidden="1"/>
    <cellStyle name="Currency [0] 10558" xfId="46693" hidden="1"/>
    <cellStyle name="Currency [0] 10559" xfId="17247" hidden="1"/>
    <cellStyle name="Currency [0] 10559" xfId="46660" hidden="1"/>
    <cellStyle name="Currency [0] 1056" xfId="1122" hidden="1"/>
    <cellStyle name="Currency [0] 1056" xfId="30545" hidden="1"/>
    <cellStyle name="Currency [0] 10560" xfId="17265" hidden="1"/>
    <cellStyle name="Currency [0] 10560" xfId="46678" hidden="1"/>
    <cellStyle name="Currency [0] 10561" xfId="17262" hidden="1"/>
    <cellStyle name="Currency [0] 10561" xfId="46675" hidden="1"/>
    <cellStyle name="Currency [0] 10562" xfId="17329" hidden="1"/>
    <cellStyle name="Currency [0] 10562" xfId="46742" hidden="1"/>
    <cellStyle name="Currency [0] 10563" xfId="17214" hidden="1"/>
    <cellStyle name="Currency [0] 10563" xfId="46627" hidden="1"/>
    <cellStyle name="Currency [0] 10564" xfId="17314" hidden="1"/>
    <cellStyle name="Currency [0] 10564" xfId="46727" hidden="1"/>
    <cellStyle name="Currency [0] 10565" xfId="17336" hidden="1"/>
    <cellStyle name="Currency [0] 10565" xfId="46749" hidden="1"/>
    <cellStyle name="Currency [0] 10566" xfId="17338" hidden="1"/>
    <cellStyle name="Currency [0] 10566" xfId="46751" hidden="1"/>
    <cellStyle name="Currency [0] 10567" xfId="17266" hidden="1"/>
    <cellStyle name="Currency [0] 10567" xfId="46679" hidden="1"/>
    <cellStyle name="Currency [0] 10568" xfId="17298" hidden="1"/>
    <cellStyle name="Currency [0] 10568" xfId="46711" hidden="1"/>
    <cellStyle name="Currency [0] 10569" xfId="16730" hidden="1"/>
    <cellStyle name="Currency [0] 10569" xfId="46143" hidden="1"/>
    <cellStyle name="Currency [0] 1057" xfId="1156" hidden="1"/>
    <cellStyle name="Currency [0] 1057" xfId="30579" hidden="1"/>
    <cellStyle name="Currency [0] 10570" xfId="17284" hidden="1"/>
    <cellStyle name="Currency [0] 10570" xfId="46697" hidden="1"/>
    <cellStyle name="Currency [0] 10571" xfId="17281" hidden="1"/>
    <cellStyle name="Currency [0] 10571" xfId="46694" hidden="1"/>
    <cellStyle name="Currency [0] 10572" xfId="17342" hidden="1"/>
    <cellStyle name="Currency [0] 10572" xfId="46755" hidden="1"/>
    <cellStyle name="Currency [0] 10573" xfId="17177" hidden="1"/>
    <cellStyle name="Currency [0] 10573" xfId="46590" hidden="1"/>
    <cellStyle name="Currency [0] 10574" xfId="17326" hidden="1"/>
    <cellStyle name="Currency [0] 10574" xfId="46739" hidden="1"/>
    <cellStyle name="Currency [0] 10575" xfId="17346" hidden="1"/>
    <cellStyle name="Currency [0] 10575" xfId="46759" hidden="1"/>
    <cellStyle name="Currency [0] 10576" xfId="17348" hidden="1"/>
    <cellStyle name="Currency [0] 10576" xfId="46761" hidden="1"/>
    <cellStyle name="Currency [0] 10577" xfId="17285" hidden="1"/>
    <cellStyle name="Currency [0] 10577" xfId="46698" hidden="1"/>
    <cellStyle name="Currency [0] 10578" xfId="17313" hidden="1"/>
    <cellStyle name="Currency [0] 10578" xfId="46726" hidden="1"/>
    <cellStyle name="Currency [0] 10579" xfId="17273" hidden="1"/>
    <cellStyle name="Currency [0] 10579" xfId="46686" hidden="1"/>
    <cellStyle name="Currency [0] 1058" xfId="1149" hidden="1"/>
    <cellStyle name="Currency [0] 1058" xfId="30572" hidden="1"/>
    <cellStyle name="Currency [0] 10580" xfId="17302" hidden="1"/>
    <cellStyle name="Currency [0] 10580" xfId="46715" hidden="1"/>
    <cellStyle name="Currency [0] 10581" xfId="17299" hidden="1"/>
    <cellStyle name="Currency [0] 10581" xfId="46712" hidden="1"/>
    <cellStyle name="Currency [0] 10582" xfId="17352" hidden="1"/>
    <cellStyle name="Currency [0] 10582" xfId="46765" hidden="1"/>
    <cellStyle name="Currency [0] 10583" xfId="17180" hidden="1"/>
    <cellStyle name="Currency [0] 10583" xfId="46593" hidden="1"/>
    <cellStyle name="Currency [0] 10584" xfId="17339" hidden="1"/>
    <cellStyle name="Currency [0] 10584" xfId="46752" hidden="1"/>
    <cellStyle name="Currency [0] 10585" xfId="17356" hidden="1"/>
    <cellStyle name="Currency [0] 10585" xfId="46769" hidden="1"/>
    <cellStyle name="Currency [0] 10586" xfId="17358" hidden="1"/>
    <cellStyle name="Currency [0] 10586" xfId="46771" hidden="1"/>
    <cellStyle name="Currency [0] 10587" xfId="17239" hidden="1"/>
    <cellStyle name="Currency [0] 10587" xfId="46652" hidden="1"/>
    <cellStyle name="Currency [0] 10588" xfId="17275" hidden="1"/>
    <cellStyle name="Currency [0] 10588" xfId="46688" hidden="1"/>
    <cellStyle name="Currency [0] 10589" xfId="17344" hidden="1"/>
    <cellStyle name="Currency [0] 10589" xfId="46757" hidden="1"/>
    <cellStyle name="Currency [0] 1059" xfId="1159" hidden="1"/>
    <cellStyle name="Currency [0] 1059" xfId="30582" hidden="1"/>
    <cellStyle name="Currency [0] 10590" xfId="17332" hidden="1"/>
    <cellStyle name="Currency [0] 10590" xfId="46745" hidden="1"/>
    <cellStyle name="Currency [0] 10591" xfId="17349" hidden="1"/>
    <cellStyle name="Currency [0] 10591" xfId="46762" hidden="1"/>
    <cellStyle name="Currency [0] 10592" xfId="17360" hidden="1"/>
    <cellStyle name="Currency [0] 10592" xfId="46773" hidden="1"/>
    <cellStyle name="Currency [0] 10593" xfId="17208" hidden="1"/>
    <cellStyle name="Currency [0] 10593" xfId="46621" hidden="1"/>
    <cellStyle name="Currency [0] 10594" xfId="17272" hidden="1"/>
    <cellStyle name="Currency [0] 10594" xfId="46685" hidden="1"/>
    <cellStyle name="Currency [0] 10595" xfId="17364" hidden="1"/>
    <cellStyle name="Currency [0] 10595" xfId="46777" hidden="1"/>
    <cellStyle name="Currency [0] 10596" xfId="17366" hidden="1"/>
    <cellStyle name="Currency [0] 10596" xfId="46779" hidden="1"/>
    <cellStyle name="Currency [0] 10597" xfId="17321" hidden="1"/>
    <cellStyle name="Currency [0] 10597" xfId="46734" hidden="1"/>
    <cellStyle name="Currency [0] 10598" xfId="17333" hidden="1"/>
    <cellStyle name="Currency [0] 10598" xfId="46746" hidden="1"/>
    <cellStyle name="Currency [0] 10599" xfId="17361" hidden="1"/>
    <cellStyle name="Currency [0] 10599" xfId="46774" hidden="1"/>
    <cellStyle name="Currency [0] 106" xfId="168" hidden="1"/>
    <cellStyle name="Currency [0] 106" xfId="29591" hidden="1"/>
    <cellStyle name="Currency [0] 1060" xfId="1163" hidden="1"/>
    <cellStyle name="Currency [0] 1060" xfId="30586" hidden="1"/>
    <cellStyle name="Currency [0] 10600" xfId="17334" hidden="1"/>
    <cellStyle name="Currency [0] 10600" xfId="46747" hidden="1"/>
    <cellStyle name="Currency [0] 10601" xfId="17367" hidden="1"/>
    <cellStyle name="Currency [0] 10601" xfId="46780" hidden="1"/>
    <cellStyle name="Currency [0] 10602" xfId="17369" hidden="1"/>
    <cellStyle name="Currency [0] 10602" xfId="46782" hidden="1"/>
    <cellStyle name="Currency [0] 10603" xfId="17362" hidden="1"/>
    <cellStyle name="Currency [0] 10603" xfId="46775" hidden="1"/>
    <cellStyle name="Currency [0] 10604" xfId="17308" hidden="1"/>
    <cellStyle name="Currency [0] 10604" xfId="46721" hidden="1"/>
    <cellStyle name="Currency [0] 10605" xfId="17371" hidden="1"/>
    <cellStyle name="Currency [0] 10605" xfId="46784" hidden="1"/>
    <cellStyle name="Currency [0] 10606" xfId="17373" hidden="1"/>
    <cellStyle name="Currency [0] 10606" xfId="46786" hidden="1"/>
    <cellStyle name="Currency [0] 10607" xfId="16805" hidden="1"/>
    <cellStyle name="Currency [0] 10607" xfId="46218" hidden="1"/>
    <cellStyle name="Currency [0] 10608" xfId="16765" hidden="1"/>
    <cellStyle name="Currency [0] 10608" xfId="46178" hidden="1"/>
    <cellStyle name="Currency [0] 10609" xfId="17379" hidden="1"/>
    <cellStyle name="Currency [0] 10609" xfId="46792" hidden="1"/>
    <cellStyle name="Currency [0] 1061" xfId="1088" hidden="1"/>
    <cellStyle name="Currency [0] 1061" xfId="30511" hidden="1"/>
    <cellStyle name="Currency [0] 10610" xfId="17385" hidden="1"/>
    <cellStyle name="Currency [0] 10610" xfId="46798" hidden="1"/>
    <cellStyle name="Currency [0] 10611" xfId="17387" hidden="1"/>
    <cellStyle name="Currency [0] 10611" xfId="46800" hidden="1"/>
    <cellStyle name="Currency [0] 10612" xfId="16755" hidden="1"/>
    <cellStyle name="Currency [0] 10612" xfId="46168" hidden="1"/>
    <cellStyle name="Currency [0] 10613" xfId="17381" hidden="1"/>
    <cellStyle name="Currency [0] 10613" xfId="46794" hidden="1"/>
    <cellStyle name="Currency [0] 10614" xfId="17389" hidden="1"/>
    <cellStyle name="Currency [0] 10614" xfId="46802" hidden="1"/>
    <cellStyle name="Currency [0] 10615" xfId="17391" hidden="1"/>
    <cellStyle name="Currency [0] 10615" xfId="46804" hidden="1"/>
    <cellStyle name="Currency [0] 10616" xfId="17380" hidden="1"/>
    <cellStyle name="Currency [0] 10616" xfId="46793" hidden="1"/>
    <cellStyle name="Currency [0] 10617" xfId="16789" hidden="1"/>
    <cellStyle name="Currency [0] 10617" xfId="46202" hidden="1"/>
    <cellStyle name="Currency [0] 10618" xfId="17402" hidden="1"/>
    <cellStyle name="Currency [0] 10618" xfId="46815" hidden="1"/>
    <cellStyle name="Currency [0] 10619" xfId="17411" hidden="1"/>
    <cellStyle name="Currency [0] 10619" xfId="46824" hidden="1"/>
    <cellStyle name="Currency [0] 1062" xfId="1120" hidden="1"/>
    <cellStyle name="Currency [0] 1062" xfId="30543" hidden="1"/>
    <cellStyle name="Currency [0] 10620" xfId="17422" hidden="1"/>
    <cellStyle name="Currency [0] 10620" xfId="46835" hidden="1"/>
    <cellStyle name="Currency [0] 10621" xfId="17428" hidden="1"/>
    <cellStyle name="Currency [0] 10621" xfId="46841" hidden="1"/>
    <cellStyle name="Currency [0] 10622" xfId="17400" hidden="1"/>
    <cellStyle name="Currency [0] 10622" xfId="46813" hidden="1"/>
    <cellStyle name="Currency [0] 10623" xfId="17418" hidden="1"/>
    <cellStyle name="Currency [0] 10623" xfId="46831" hidden="1"/>
    <cellStyle name="Currency [0] 10624" xfId="17440" hidden="1"/>
    <cellStyle name="Currency [0] 10624" xfId="46853" hidden="1"/>
    <cellStyle name="Currency [0] 10625" xfId="17442" hidden="1"/>
    <cellStyle name="Currency [0] 10625" xfId="46855" hidden="1"/>
    <cellStyle name="Currency [0] 10626" xfId="17376" hidden="1"/>
    <cellStyle name="Currency [0] 10626" xfId="46789" hidden="1"/>
    <cellStyle name="Currency [0] 10627" xfId="16754" hidden="1"/>
    <cellStyle name="Currency [0] 10627" xfId="46167" hidden="1"/>
    <cellStyle name="Currency [0] 10628" xfId="17414" hidden="1"/>
    <cellStyle name="Currency [0] 10628" xfId="46827" hidden="1"/>
    <cellStyle name="Currency [0] 10629" xfId="16733" hidden="1"/>
    <cellStyle name="Currency [0] 10629" xfId="46146" hidden="1"/>
    <cellStyle name="Currency [0] 1063" xfId="1166" hidden="1"/>
    <cellStyle name="Currency [0] 1063" xfId="30589" hidden="1"/>
    <cellStyle name="Currency [0] 10630" xfId="17403" hidden="1"/>
    <cellStyle name="Currency [0] 10630" xfId="46816" hidden="1"/>
    <cellStyle name="Currency [0] 10631" xfId="17447" hidden="1"/>
    <cellStyle name="Currency [0] 10631" xfId="46860" hidden="1"/>
    <cellStyle name="Currency [0] 10632" xfId="17415" hidden="1"/>
    <cellStyle name="Currency [0] 10632" xfId="46828" hidden="1"/>
    <cellStyle name="Currency [0] 10633" xfId="17423" hidden="1"/>
    <cellStyle name="Currency [0] 10633" xfId="46836" hidden="1"/>
    <cellStyle name="Currency [0] 10634" xfId="17459" hidden="1"/>
    <cellStyle name="Currency [0] 10634" xfId="46872" hidden="1"/>
    <cellStyle name="Currency [0] 10635" xfId="17461" hidden="1"/>
    <cellStyle name="Currency [0] 10635" xfId="46874" hidden="1"/>
    <cellStyle name="Currency [0] 10636" xfId="17417" hidden="1"/>
    <cellStyle name="Currency [0] 10636" xfId="46830" hidden="1"/>
    <cellStyle name="Currency [0] 10637" xfId="17430" hidden="1"/>
    <cellStyle name="Currency [0] 10637" xfId="46843" hidden="1"/>
    <cellStyle name="Currency [0] 10638" xfId="17435" hidden="1"/>
    <cellStyle name="Currency [0] 10638" xfId="46848" hidden="1"/>
    <cellStyle name="Currency [0] 10639" xfId="17429" hidden="1"/>
    <cellStyle name="Currency [0] 10639" xfId="46842" hidden="1"/>
    <cellStyle name="Currency [0] 1064" xfId="1167" hidden="1"/>
    <cellStyle name="Currency [0] 1064" xfId="30590" hidden="1"/>
    <cellStyle name="Currency [0] 10640" xfId="17477" hidden="1"/>
    <cellStyle name="Currency [0] 10640" xfId="46890" hidden="1"/>
    <cellStyle name="Currency [0] 10641" xfId="17485" hidden="1"/>
    <cellStyle name="Currency [0] 10641" xfId="46898" hidden="1"/>
    <cellStyle name="Currency [0] 10642" xfId="17413" hidden="1"/>
    <cellStyle name="Currency [0] 10642" xfId="46826" hidden="1"/>
    <cellStyle name="Currency [0] 10643" xfId="17471" hidden="1"/>
    <cellStyle name="Currency [0] 10643" xfId="46884" hidden="1"/>
    <cellStyle name="Currency [0] 10644" xfId="17494" hidden="1"/>
    <cellStyle name="Currency [0] 10644" xfId="46907" hidden="1"/>
    <cellStyle name="Currency [0] 10645" xfId="17496" hidden="1"/>
    <cellStyle name="Currency [0] 10645" xfId="46909" hidden="1"/>
    <cellStyle name="Currency [0] 10646" xfId="17396" hidden="1"/>
    <cellStyle name="Currency [0] 10646" xfId="46809" hidden="1"/>
    <cellStyle name="Currency [0] 10647" xfId="17406" hidden="1"/>
    <cellStyle name="Currency [0] 10647" xfId="46819" hidden="1"/>
    <cellStyle name="Currency [0] 10648" xfId="17468" hidden="1"/>
    <cellStyle name="Currency [0] 10648" xfId="46881" hidden="1"/>
    <cellStyle name="Currency [0] 10649" xfId="17433" hidden="1"/>
    <cellStyle name="Currency [0] 10649" xfId="46846" hidden="1"/>
    <cellStyle name="Currency [0] 1065" xfId="1144" hidden="1"/>
    <cellStyle name="Currency [0] 1065" xfId="30567" hidden="1"/>
    <cellStyle name="Currency [0] 10650" xfId="17383" hidden="1"/>
    <cellStyle name="Currency [0] 10650" xfId="46796" hidden="1"/>
    <cellStyle name="Currency [0] 10651" xfId="17504" hidden="1"/>
    <cellStyle name="Currency [0] 10651" xfId="46917" hidden="1"/>
    <cellStyle name="Currency [0] 10652" xfId="17469" hidden="1"/>
    <cellStyle name="Currency [0] 10652" xfId="46882" hidden="1"/>
    <cellStyle name="Currency [0] 10653" xfId="17480" hidden="1"/>
    <cellStyle name="Currency [0] 10653" xfId="46893" hidden="1"/>
    <cellStyle name="Currency [0] 10654" xfId="17512" hidden="1"/>
    <cellStyle name="Currency [0] 10654" xfId="46925" hidden="1"/>
    <cellStyle name="Currency [0] 10655" xfId="17514" hidden="1"/>
    <cellStyle name="Currency [0] 10655" xfId="46927" hidden="1"/>
    <cellStyle name="Currency [0] 10656" xfId="17466" hidden="1"/>
    <cellStyle name="Currency [0] 10656" xfId="46879" hidden="1"/>
    <cellStyle name="Currency [0] 10657" xfId="17465" hidden="1"/>
    <cellStyle name="Currency [0] 10657" xfId="46878" hidden="1"/>
    <cellStyle name="Currency [0] 10658" xfId="17455" hidden="1"/>
    <cellStyle name="Currency [0] 10658" xfId="46868" hidden="1"/>
    <cellStyle name="Currency [0] 10659" xfId="17451" hidden="1"/>
    <cellStyle name="Currency [0] 10659" xfId="46864" hidden="1"/>
    <cellStyle name="Currency [0] 1066" xfId="1150" hidden="1"/>
    <cellStyle name="Currency [0] 1066" xfId="30573" hidden="1"/>
    <cellStyle name="Currency [0] 10660" xfId="17453" hidden="1"/>
    <cellStyle name="Currency [0] 10660" xfId="46866" hidden="1"/>
    <cellStyle name="Currency [0] 10661" xfId="17521" hidden="1"/>
    <cellStyle name="Currency [0] 10661" xfId="46934" hidden="1"/>
    <cellStyle name="Currency [0] 10662" xfId="16769" hidden="1"/>
    <cellStyle name="Currency [0] 10662" xfId="46182" hidden="1"/>
    <cellStyle name="Currency [0] 10663" xfId="17499" hidden="1"/>
    <cellStyle name="Currency [0] 10663" xfId="46912" hidden="1"/>
    <cellStyle name="Currency [0] 10664" xfId="17527" hidden="1"/>
    <cellStyle name="Currency [0] 10664" xfId="46940" hidden="1"/>
    <cellStyle name="Currency [0] 10665" xfId="17529" hidden="1"/>
    <cellStyle name="Currency [0] 10665" xfId="46942" hidden="1"/>
    <cellStyle name="Currency [0] 10666" xfId="17404" hidden="1"/>
    <cellStyle name="Currency [0] 10666" xfId="46817" hidden="1"/>
    <cellStyle name="Currency [0] 10667" xfId="17478" hidden="1"/>
    <cellStyle name="Currency [0] 10667" xfId="46891" hidden="1"/>
    <cellStyle name="Currency [0] 10668" xfId="17434" hidden="1"/>
    <cellStyle name="Currency [0] 10668" xfId="46847" hidden="1"/>
    <cellStyle name="Currency [0] 10669" xfId="17470" hidden="1"/>
    <cellStyle name="Currency [0] 10669" xfId="46883" hidden="1"/>
    <cellStyle name="Currency [0] 1067" xfId="1164" hidden="1"/>
    <cellStyle name="Currency [0] 1067" xfId="30587" hidden="1"/>
    <cellStyle name="Currency [0] 10670" xfId="17474" hidden="1"/>
    <cellStyle name="Currency [0] 10670" xfId="46887" hidden="1"/>
    <cellStyle name="Currency [0] 10671" xfId="17535" hidden="1"/>
    <cellStyle name="Currency [0] 10671" xfId="46948" hidden="1"/>
    <cellStyle name="Currency [0] 10672" xfId="16782" hidden="1"/>
    <cellStyle name="Currency [0] 10672" xfId="46195" hidden="1"/>
    <cellStyle name="Currency [0] 10673" xfId="17517" hidden="1"/>
    <cellStyle name="Currency [0] 10673" xfId="46930" hidden="1"/>
    <cellStyle name="Currency [0] 10674" xfId="17540" hidden="1"/>
    <cellStyle name="Currency [0] 10674" xfId="46953" hidden="1"/>
    <cellStyle name="Currency [0] 10675" xfId="17542" hidden="1"/>
    <cellStyle name="Currency [0] 10675" xfId="46955" hidden="1"/>
    <cellStyle name="Currency [0] 10676" xfId="17398" hidden="1"/>
    <cellStyle name="Currency [0] 10676" xfId="46811" hidden="1"/>
    <cellStyle name="Currency [0] 10677" xfId="17497" hidden="1"/>
    <cellStyle name="Currency [0] 10677" xfId="46910" hidden="1"/>
    <cellStyle name="Currency [0] 10678" xfId="17464" hidden="1"/>
    <cellStyle name="Currency [0] 10678" xfId="46877" hidden="1"/>
    <cellStyle name="Currency [0] 10679" xfId="17482" hidden="1"/>
    <cellStyle name="Currency [0] 10679" xfId="46895" hidden="1"/>
    <cellStyle name="Currency [0] 1068" xfId="1151" hidden="1"/>
    <cellStyle name="Currency [0] 1068" xfId="30574" hidden="1"/>
    <cellStyle name="Currency [0] 10680" xfId="17479" hidden="1"/>
    <cellStyle name="Currency [0] 10680" xfId="46892" hidden="1"/>
    <cellStyle name="Currency [0] 10681" xfId="17546" hidden="1"/>
    <cellStyle name="Currency [0] 10681" xfId="46959" hidden="1"/>
    <cellStyle name="Currency [0] 10682" xfId="17431" hidden="1"/>
    <cellStyle name="Currency [0] 10682" xfId="46844" hidden="1"/>
    <cellStyle name="Currency [0] 10683" xfId="17531" hidden="1"/>
    <cellStyle name="Currency [0] 10683" xfId="46944" hidden="1"/>
    <cellStyle name="Currency [0] 10684" xfId="17553" hidden="1"/>
    <cellStyle name="Currency [0] 10684" xfId="46966" hidden="1"/>
    <cellStyle name="Currency [0] 10685" xfId="17555" hidden="1"/>
    <cellStyle name="Currency [0] 10685" xfId="46968" hidden="1"/>
    <cellStyle name="Currency [0] 10686" xfId="17483" hidden="1"/>
    <cellStyle name="Currency [0] 10686" xfId="46896" hidden="1"/>
    <cellStyle name="Currency [0] 10687" xfId="17515" hidden="1"/>
    <cellStyle name="Currency [0] 10687" xfId="46928" hidden="1"/>
    <cellStyle name="Currency [0] 10688" xfId="16734" hidden="1"/>
    <cellStyle name="Currency [0] 10688" xfId="46147" hidden="1"/>
    <cellStyle name="Currency [0] 10689" xfId="17501" hidden="1"/>
    <cellStyle name="Currency [0] 10689" xfId="46914" hidden="1"/>
    <cellStyle name="Currency [0] 1069" xfId="1168" hidden="1"/>
    <cellStyle name="Currency [0] 1069" xfId="30591" hidden="1"/>
    <cellStyle name="Currency [0] 10690" xfId="17498" hidden="1"/>
    <cellStyle name="Currency [0] 10690" xfId="46911" hidden="1"/>
    <cellStyle name="Currency [0] 10691" xfId="17559" hidden="1"/>
    <cellStyle name="Currency [0] 10691" xfId="46972" hidden="1"/>
    <cellStyle name="Currency [0] 10692" xfId="17394" hidden="1"/>
    <cellStyle name="Currency [0] 10692" xfId="46807" hidden="1"/>
    <cellStyle name="Currency [0] 10693" xfId="17543" hidden="1"/>
    <cellStyle name="Currency [0] 10693" xfId="46956" hidden="1"/>
    <cellStyle name="Currency [0] 10694" xfId="17563" hidden="1"/>
    <cellStyle name="Currency [0] 10694" xfId="46976" hidden="1"/>
    <cellStyle name="Currency [0] 10695" xfId="17565" hidden="1"/>
    <cellStyle name="Currency [0] 10695" xfId="46978" hidden="1"/>
    <cellStyle name="Currency [0] 10696" xfId="17502" hidden="1"/>
    <cellStyle name="Currency [0] 10696" xfId="46915" hidden="1"/>
    <cellStyle name="Currency [0] 10697" xfId="17530" hidden="1"/>
    <cellStyle name="Currency [0] 10697" xfId="46943" hidden="1"/>
    <cellStyle name="Currency [0] 10698" xfId="17490" hidden="1"/>
    <cellStyle name="Currency [0] 10698" xfId="46903" hidden="1"/>
    <cellStyle name="Currency [0] 10699" xfId="17519" hidden="1"/>
    <cellStyle name="Currency [0] 10699" xfId="46932" hidden="1"/>
    <cellStyle name="Currency [0] 107" xfId="93" hidden="1"/>
    <cellStyle name="Currency [0] 107" xfId="29516" hidden="1"/>
    <cellStyle name="Currency [0] 1070" xfId="1169" hidden="1"/>
    <cellStyle name="Currency [0] 1070" xfId="30592" hidden="1"/>
    <cellStyle name="Currency [0] 10700" xfId="17516" hidden="1"/>
    <cellStyle name="Currency [0] 10700" xfId="46929" hidden="1"/>
    <cellStyle name="Currency [0] 10701" xfId="17569" hidden="1"/>
    <cellStyle name="Currency [0] 10701" xfId="46982" hidden="1"/>
    <cellStyle name="Currency [0] 10702" xfId="17397" hidden="1"/>
    <cellStyle name="Currency [0] 10702" xfId="46810" hidden="1"/>
    <cellStyle name="Currency [0] 10703" xfId="17556" hidden="1"/>
    <cellStyle name="Currency [0] 10703" xfId="46969" hidden="1"/>
    <cellStyle name="Currency [0] 10704" xfId="17573" hidden="1"/>
    <cellStyle name="Currency [0] 10704" xfId="46986" hidden="1"/>
    <cellStyle name="Currency [0] 10705" xfId="17575" hidden="1"/>
    <cellStyle name="Currency [0] 10705" xfId="46988" hidden="1"/>
    <cellStyle name="Currency [0] 10706" xfId="17456" hidden="1"/>
    <cellStyle name="Currency [0] 10706" xfId="46869" hidden="1"/>
    <cellStyle name="Currency [0] 10707" xfId="17492" hidden="1"/>
    <cellStyle name="Currency [0] 10707" xfId="46905" hidden="1"/>
    <cellStyle name="Currency [0] 10708" xfId="17561" hidden="1"/>
    <cellStyle name="Currency [0] 10708" xfId="46974" hidden="1"/>
    <cellStyle name="Currency [0] 10709" xfId="17549" hidden="1"/>
    <cellStyle name="Currency [0] 10709" xfId="46962" hidden="1"/>
    <cellStyle name="Currency [0] 1071" xfId="1165" hidden="1"/>
    <cellStyle name="Currency [0] 1071" xfId="30588" hidden="1"/>
    <cellStyle name="Currency [0] 10710" xfId="17566" hidden="1"/>
    <cellStyle name="Currency [0] 10710" xfId="46979" hidden="1"/>
    <cellStyle name="Currency [0] 10711" xfId="17577" hidden="1"/>
    <cellStyle name="Currency [0] 10711" xfId="46990" hidden="1"/>
    <cellStyle name="Currency [0] 10712" xfId="17425" hidden="1"/>
    <cellStyle name="Currency [0] 10712" xfId="46838" hidden="1"/>
    <cellStyle name="Currency [0] 10713" xfId="17489" hidden="1"/>
    <cellStyle name="Currency [0] 10713" xfId="46902" hidden="1"/>
    <cellStyle name="Currency [0] 10714" xfId="17581" hidden="1"/>
    <cellStyle name="Currency [0] 10714" xfId="46994" hidden="1"/>
    <cellStyle name="Currency [0] 10715" xfId="17583" hidden="1"/>
    <cellStyle name="Currency [0] 10715" xfId="46996" hidden="1"/>
    <cellStyle name="Currency [0] 10716" xfId="17538" hidden="1"/>
    <cellStyle name="Currency [0] 10716" xfId="46951" hidden="1"/>
    <cellStyle name="Currency [0] 10717" xfId="17550" hidden="1"/>
    <cellStyle name="Currency [0] 10717" xfId="46963" hidden="1"/>
    <cellStyle name="Currency [0] 10718" xfId="17578" hidden="1"/>
    <cellStyle name="Currency [0] 10718" xfId="46991" hidden="1"/>
    <cellStyle name="Currency [0] 10719" xfId="17551" hidden="1"/>
    <cellStyle name="Currency [0] 10719" xfId="46964" hidden="1"/>
    <cellStyle name="Currency [0] 1072" xfId="1138" hidden="1"/>
    <cellStyle name="Currency [0] 1072" xfId="30561" hidden="1"/>
    <cellStyle name="Currency [0] 10720" xfId="17584" hidden="1"/>
    <cellStyle name="Currency [0] 10720" xfId="46997" hidden="1"/>
    <cellStyle name="Currency [0] 10721" xfId="17586" hidden="1"/>
    <cellStyle name="Currency [0] 10721" xfId="46999" hidden="1"/>
    <cellStyle name="Currency [0] 10722" xfId="17579" hidden="1"/>
    <cellStyle name="Currency [0] 10722" xfId="46992" hidden="1"/>
    <cellStyle name="Currency [0] 10723" xfId="17525" hidden="1"/>
    <cellStyle name="Currency [0] 10723" xfId="46938" hidden="1"/>
    <cellStyle name="Currency [0] 10724" xfId="17588" hidden="1"/>
    <cellStyle name="Currency [0] 10724" xfId="47001" hidden="1"/>
    <cellStyle name="Currency [0] 10725" xfId="17590" hidden="1"/>
    <cellStyle name="Currency [0] 10725" xfId="47003" hidden="1"/>
    <cellStyle name="Currency [0] 10726" xfId="16024" hidden="1"/>
    <cellStyle name="Currency [0] 10726" xfId="45437" hidden="1"/>
    <cellStyle name="Currency [0] 10727" xfId="15993" hidden="1"/>
    <cellStyle name="Currency [0] 10727" xfId="45406" hidden="1"/>
    <cellStyle name="Currency [0] 10728" xfId="16621" hidden="1"/>
    <cellStyle name="Currency [0] 10728" xfId="46034" hidden="1"/>
    <cellStyle name="Currency [0] 10729" xfId="17595" hidden="1"/>
    <cellStyle name="Currency [0] 10729" xfId="47008" hidden="1"/>
    <cellStyle name="Currency [0] 1073" xfId="1170" hidden="1"/>
    <cellStyle name="Currency [0] 1073" xfId="30593" hidden="1"/>
    <cellStyle name="Currency [0] 10730" xfId="17597" hidden="1"/>
    <cellStyle name="Currency [0] 10730" xfId="47010" hidden="1"/>
    <cellStyle name="Currency [0] 10731" xfId="16015" hidden="1"/>
    <cellStyle name="Currency [0] 10731" xfId="45428" hidden="1"/>
    <cellStyle name="Currency [0] 10732" xfId="17591" hidden="1"/>
    <cellStyle name="Currency [0] 10732" xfId="47004" hidden="1"/>
    <cellStyle name="Currency [0] 10733" xfId="17599" hidden="1"/>
    <cellStyle name="Currency [0] 10733" xfId="47012" hidden="1"/>
    <cellStyle name="Currency [0] 10734" xfId="17601" hidden="1"/>
    <cellStyle name="Currency [0] 10734" xfId="47014" hidden="1"/>
    <cellStyle name="Currency [0] 10735" xfId="15996" hidden="1"/>
    <cellStyle name="Currency [0] 10735" xfId="45409" hidden="1"/>
    <cellStyle name="Currency [0] 10736" xfId="16013" hidden="1"/>
    <cellStyle name="Currency [0] 10736" xfId="45426" hidden="1"/>
    <cellStyle name="Currency [0] 10737" xfId="17612" hidden="1"/>
    <cellStyle name="Currency [0] 10737" xfId="47025" hidden="1"/>
    <cellStyle name="Currency [0] 10738" xfId="17621" hidden="1"/>
    <cellStyle name="Currency [0] 10738" xfId="47034" hidden="1"/>
    <cellStyle name="Currency [0] 10739" xfId="17632" hidden="1"/>
    <cellStyle name="Currency [0] 10739" xfId="47045" hidden="1"/>
    <cellStyle name="Currency [0] 1074" xfId="1171" hidden="1"/>
    <cellStyle name="Currency [0] 1074" xfId="30594" hidden="1"/>
    <cellStyle name="Currency [0] 10740" xfId="17638" hidden="1"/>
    <cellStyle name="Currency [0] 10740" xfId="47051" hidden="1"/>
    <cellStyle name="Currency [0] 10741" xfId="17610" hidden="1"/>
    <cellStyle name="Currency [0] 10741" xfId="47023" hidden="1"/>
    <cellStyle name="Currency [0] 10742" xfId="17628" hidden="1"/>
    <cellStyle name="Currency [0] 10742" xfId="47041" hidden="1"/>
    <cellStyle name="Currency [0] 10743" xfId="17650" hidden="1"/>
    <cellStyle name="Currency [0] 10743" xfId="47063" hidden="1"/>
    <cellStyle name="Currency [0] 10744" xfId="17652" hidden="1"/>
    <cellStyle name="Currency [0] 10744" xfId="47065" hidden="1"/>
    <cellStyle name="Currency [0] 10745" xfId="15986" hidden="1"/>
    <cellStyle name="Currency [0] 10745" xfId="45399" hidden="1"/>
    <cellStyle name="Currency [0] 10746" xfId="16000" hidden="1"/>
    <cellStyle name="Currency [0] 10746" xfId="45413" hidden="1"/>
    <cellStyle name="Currency [0] 10747" xfId="17624" hidden="1"/>
    <cellStyle name="Currency [0] 10747" xfId="47037" hidden="1"/>
    <cellStyle name="Currency [0] 10748" xfId="16003" hidden="1"/>
    <cellStyle name="Currency [0] 10748" xfId="45416" hidden="1"/>
    <cellStyle name="Currency [0] 10749" xfId="17613" hidden="1"/>
    <cellStyle name="Currency [0] 10749" xfId="47026" hidden="1"/>
    <cellStyle name="Currency [0] 1075" xfId="848" hidden="1"/>
    <cellStyle name="Currency [0] 1075" xfId="30271" hidden="1"/>
    <cellStyle name="Currency [0] 10750" xfId="17657" hidden="1"/>
    <cellStyle name="Currency [0] 10750" xfId="47070" hidden="1"/>
    <cellStyle name="Currency [0] 10751" xfId="17625" hidden="1"/>
    <cellStyle name="Currency [0] 10751" xfId="47038" hidden="1"/>
    <cellStyle name="Currency [0] 10752" xfId="17633" hidden="1"/>
    <cellStyle name="Currency [0] 10752" xfId="47046" hidden="1"/>
    <cellStyle name="Currency [0] 10753" xfId="17669" hidden="1"/>
    <cellStyle name="Currency [0] 10753" xfId="47082" hidden="1"/>
    <cellStyle name="Currency [0] 10754" xfId="17671" hidden="1"/>
    <cellStyle name="Currency [0] 10754" xfId="47084" hidden="1"/>
    <cellStyle name="Currency [0] 10755" xfId="17627" hidden="1"/>
    <cellStyle name="Currency [0] 10755" xfId="47040" hidden="1"/>
    <cellStyle name="Currency [0] 10756" xfId="17640" hidden="1"/>
    <cellStyle name="Currency [0] 10756" xfId="47053" hidden="1"/>
    <cellStyle name="Currency [0] 10757" xfId="17645" hidden="1"/>
    <cellStyle name="Currency [0] 10757" xfId="47058" hidden="1"/>
    <cellStyle name="Currency [0] 10758" xfId="17639" hidden="1"/>
    <cellStyle name="Currency [0] 10758" xfId="47052" hidden="1"/>
    <cellStyle name="Currency [0] 10759" xfId="17687" hidden="1"/>
    <cellStyle name="Currency [0] 10759" xfId="47100" hidden="1"/>
    <cellStyle name="Currency [0] 1076" xfId="824" hidden="1"/>
    <cellStyle name="Currency [0] 1076" xfId="30247" hidden="1"/>
    <cellStyle name="Currency [0] 10760" xfId="17695" hidden="1"/>
    <cellStyle name="Currency [0] 10760" xfId="47108" hidden="1"/>
    <cellStyle name="Currency [0] 10761" xfId="17623" hidden="1"/>
    <cellStyle name="Currency [0] 10761" xfId="47036" hidden="1"/>
    <cellStyle name="Currency [0] 10762" xfId="17681" hidden="1"/>
    <cellStyle name="Currency [0] 10762" xfId="47094" hidden="1"/>
    <cellStyle name="Currency [0] 10763" xfId="17704" hidden="1"/>
    <cellStyle name="Currency [0] 10763" xfId="47117" hidden="1"/>
    <cellStyle name="Currency [0] 10764" xfId="17706" hidden="1"/>
    <cellStyle name="Currency [0] 10764" xfId="47119" hidden="1"/>
    <cellStyle name="Currency [0] 10765" xfId="17606" hidden="1"/>
    <cellStyle name="Currency [0] 10765" xfId="47019" hidden="1"/>
    <cellStyle name="Currency [0] 10766" xfId="17616" hidden="1"/>
    <cellStyle name="Currency [0] 10766" xfId="47029" hidden="1"/>
    <cellStyle name="Currency [0] 10767" xfId="17678" hidden="1"/>
    <cellStyle name="Currency [0] 10767" xfId="47091" hidden="1"/>
    <cellStyle name="Currency [0] 10768" xfId="17643" hidden="1"/>
    <cellStyle name="Currency [0] 10768" xfId="47056" hidden="1"/>
    <cellStyle name="Currency [0] 10769" xfId="17593" hidden="1"/>
    <cellStyle name="Currency [0] 10769" xfId="47006" hidden="1"/>
    <cellStyle name="Currency [0] 1077" xfId="1173" hidden="1"/>
    <cellStyle name="Currency [0] 1077" xfId="30596" hidden="1"/>
    <cellStyle name="Currency [0] 10770" xfId="17714" hidden="1"/>
    <cellStyle name="Currency [0] 10770" xfId="47127" hidden="1"/>
    <cellStyle name="Currency [0] 10771" xfId="17679" hidden="1"/>
    <cellStyle name="Currency [0] 10771" xfId="47092" hidden="1"/>
    <cellStyle name="Currency [0] 10772" xfId="17690" hidden="1"/>
    <cellStyle name="Currency [0] 10772" xfId="47103" hidden="1"/>
    <cellStyle name="Currency [0] 10773" xfId="17722" hidden="1"/>
    <cellStyle name="Currency [0] 10773" xfId="47135" hidden="1"/>
    <cellStyle name="Currency [0] 10774" xfId="17724" hidden="1"/>
    <cellStyle name="Currency [0] 10774" xfId="47137" hidden="1"/>
    <cellStyle name="Currency [0] 10775" xfId="17676" hidden="1"/>
    <cellStyle name="Currency [0] 10775" xfId="47089" hidden="1"/>
    <cellStyle name="Currency [0] 10776" xfId="17675" hidden="1"/>
    <cellStyle name="Currency [0] 10776" xfId="47088" hidden="1"/>
    <cellStyle name="Currency [0] 10777" xfId="17665" hidden="1"/>
    <cellStyle name="Currency [0] 10777" xfId="47078" hidden="1"/>
    <cellStyle name="Currency [0] 10778" xfId="17661" hidden="1"/>
    <cellStyle name="Currency [0] 10778" xfId="47074" hidden="1"/>
    <cellStyle name="Currency [0] 10779" xfId="17663" hidden="1"/>
    <cellStyle name="Currency [0] 10779" xfId="47076" hidden="1"/>
    <cellStyle name="Currency [0] 1078" xfId="1177" hidden="1"/>
    <cellStyle name="Currency [0] 1078" xfId="30600" hidden="1"/>
    <cellStyle name="Currency [0] 10780" xfId="17731" hidden="1"/>
    <cellStyle name="Currency [0] 10780" xfId="47144" hidden="1"/>
    <cellStyle name="Currency [0] 10781" xfId="16032" hidden="1"/>
    <cellStyle name="Currency [0] 10781" xfId="45445" hidden="1"/>
    <cellStyle name="Currency [0] 10782" xfId="17709" hidden="1"/>
    <cellStyle name="Currency [0] 10782" xfId="47122" hidden="1"/>
    <cellStyle name="Currency [0] 10783" xfId="17737" hidden="1"/>
    <cellStyle name="Currency [0] 10783" xfId="47150" hidden="1"/>
    <cellStyle name="Currency [0] 10784" xfId="17739" hidden="1"/>
    <cellStyle name="Currency [0] 10784" xfId="47152" hidden="1"/>
    <cellStyle name="Currency [0] 10785" xfId="17614" hidden="1"/>
    <cellStyle name="Currency [0] 10785" xfId="47027" hidden="1"/>
    <cellStyle name="Currency [0] 10786" xfId="17688" hidden="1"/>
    <cellStyle name="Currency [0] 10786" xfId="47101" hidden="1"/>
    <cellStyle name="Currency [0] 10787" xfId="17644" hidden="1"/>
    <cellStyle name="Currency [0] 10787" xfId="47057" hidden="1"/>
    <cellStyle name="Currency [0] 10788" xfId="17680" hidden="1"/>
    <cellStyle name="Currency [0] 10788" xfId="47093" hidden="1"/>
    <cellStyle name="Currency [0] 10789" xfId="17684" hidden="1"/>
    <cellStyle name="Currency [0] 10789" xfId="47097" hidden="1"/>
    <cellStyle name="Currency [0] 1079" xfId="1178" hidden="1"/>
    <cellStyle name="Currency [0] 1079" xfId="30601" hidden="1"/>
    <cellStyle name="Currency [0] 10790" xfId="17745" hidden="1"/>
    <cellStyle name="Currency [0] 10790" xfId="47158" hidden="1"/>
    <cellStyle name="Currency [0] 10791" xfId="15998" hidden="1"/>
    <cellStyle name="Currency [0] 10791" xfId="45411" hidden="1"/>
    <cellStyle name="Currency [0] 10792" xfId="17727" hidden="1"/>
    <cellStyle name="Currency [0] 10792" xfId="47140" hidden="1"/>
    <cellStyle name="Currency [0] 10793" xfId="17750" hidden="1"/>
    <cellStyle name="Currency [0] 10793" xfId="47163" hidden="1"/>
    <cellStyle name="Currency [0] 10794" xfId="17752" hidden="1"/>
    <cellStyle name="Currency [0] 10794" xfId="47165" hidden="1"/>
    <cellStyle name="Currency [0] 10795" xfId="17608" hidden="1"/>
    <cellStyle name="Currency [0] 10795" xfId="47021" hidden="1"/>
    <cellStyle name="Currency [0] 10796" xfId="17707" hidden="1"/>
    <cellStyle name="Currency [0] 10796" xfId="47120" hidden="1"/>
    <cellStyle name="Currency [0] 10797" xfId="17674" hidden="1"/>
    <cellStyle name="Currency [0] 10797" xfId="47087" hidden="1"/>
    <cellStyle name="Currency [0] 10798" xfId="17692" hidden="1"/>
    <cellStyle name="Currency [0] 10798" xfId="47105" hidden="1"/>
    <cellStyle name="Currency [0] 10799" xfId="17689" hidden="1"/>
    <cellStyle name="Currency [0] 10799" xfId="47102" hidden="1"/>
    <cellStyle name="Currency [0] 108" xfId="125" hidden="1"/>
    <cellStyle name="Currency [0] 108" xfId="29548" hidden="1"/>
    <cellStyle name="Currency [0] 1080" xfId="819" hidden="1"/>
    <cellStyle name="Currency [0] 1080" xfId="30242" hidden="1"/>
    <cellStyle name="Currency [0] 10800" xfId="17756" hidden="1"/>
    <cellStyle name="Currency [0] 10800" xfId="47169" hidden="1"/>
    <cellStyle name="Currency [0] 10801" xfId="17641" hidden="1"/>
    <cellStyle name="Currency [0] 10801" xfId="47054" hidden="1"/>
    <cellStyle name="Currency [0] 10802" xfId="17741" hidden="1"/>
    <cellStyle name="Currency [0] 10802" xfId="47154" hidden="1"/>
    <cellStyle name="Currency [0] 10803" xfId="17763" hidden="1"/>
    <cellStyle name="Currency [0] 10803" xfId="47176" hidden="1"/>
    <cellStyle name="Currency [0] 10804" xfId="17765" hidden="1"/>
    <cellStyle name="Currency [0] 10804" xfId="47178" hidden="1"/>
    <cellStyle name="Currency [0] 10805" xfId="17693" hidden="1"/>
    <cellStyle name="Currency [0] 10805" xfId="47106" hidden="1"/>
    <cellStyle name="Currency [0] 10806" xfId="17725" hidden="1"/>
    <cellStyle name="Currency [0] 10806" xfId="47138" hidden="1"/>
    <cellStyle name="Currency [0] 10807" xfId="16006" hidden="1"/>
    <cellStyle name="Currency [0] 10807" xfId="45419" hidden="1"/>
    <cellStyle name="Currency [0] 10808" xfId="17711" hidden="1"/>
    <cellStyle name="Currency [0] 10808" xfId="47124" hidden="1"/>
    <cellStyle name="Currency [0] 10809" xfId="17708" hidden="1"/>
    <cellStyle name="Currency [0] 10809" xfId="47121" hidden="1"/>
    <cellStyle name="Currency [0] 1081" xfId="1175" hidden="1"/>
    <cellStyle name="Currency [0] 1081" xfId="30598" hidden="1"/>
    <cellStyle name="Currency [0] 10810" xfId="17769" hidden="1"/>
    <cellStyle name="Currency [0] 10810" xfId="47182" hidden="1"/>
    <cellStyle name="Currency [0] 10811" xfId="17604" hidden="1"/>
    <cellStyle name="Currency [0] 10811" xfId="47017" hidden="1"/>
    <cellStyle name="Currency [0] 10812" xfId="17753" hidden="1"/>
    <cellStyle name="Currency [0] 10812" xfId="47166" hidden="1"/>
    <cellStyle name="Currency [0] 10813" xfId="17773" hidden="1"/>
    <cellStyle name="Currency [0] 10813" xfId="47186" hidden="1"/>
    <cellStyle name="Currency [0] 10814" xfId="17775" hidden="1"/>
    <cellStyle name="Currency [0] 10814" xfId="47188" hidden="1"/>
    <cellStyle name="Currency [0] 10815" xfId="17712" hidden="1"/>
    <cellStyle name="Currency [0] 10815" xfId="47125" hidden="1"/>
    <cellStyle name="Currency [0] 10816" xfId="17740" hidden="1"/>
    <cellStyle name="Currency [0] 10816" xfId="47153" hidden="1"/>
    <cellStyle name="Currency [0] 10817" xfId="17700" hidden="1"/>
    <cellStyle name="Currency [0] 10817" xfId="47113" hidden="1"/>
    <cellStyle name="Currency [0] 10818" xfId="17729" hidden="1"/>
    <cellStyle name="Currency [0] 10818" xfId="47142" hidden="1"/>
    <cellStyle name="Currency [0] 10819" xfId="17726" hidden="1"/>
    <cellStyle name="Currency [0] 10819" xfId="47139" hidden="1"/>
    <cellStyle name="Currency [0] 1082" xfId="1179" hidden="1"/>
    <cellStyle name="Currency [0] 1082" xfId="30602" hidden="1"/>
    <cellStyle name="Currency [0] 10820" xfId="17779" hidden="1"/>
    <cellStyle name="Currency [0] 10820" xfId="47192" hidden="1"/>
    <cellStyle name="Currency [0] 10821" xfId="17607" hidden="1"/>
    <cellStyle name="Currency [0] 10821" xfId="47020" hidden="1"/>
    <cellStyle name="Currency [0] 10822" xfId="17766" hidden="1"/>
    <cellStyle name="Currency [0] 10822" xfId="47179" hidden="1"/>
    <cellStyle name="Currency [0] 10823" xfId="17783" hidden="1"/>
    <cellStyle name="Currency [0] 10823" xfId="47196" hidden="1"/>
    <cellStyle name="Currency [0] 10824" xfId="17785" hidden="1"/>
    <cellStyle name="Currency [0] 10824" xfId="47198" hidden="1"/>
    <cellStyle name="Currency [0] 10825" xfId="17666" hidden="1"/>
    <cellStyle name="Currency [0] 10825" xfId="47079" hidden="1"/>
    <cellStyle name="Currency [0] 10826" xfId="17702" hidden="1"/>
    <cellStyle name="Currency [0] 10826" xfId="47115" hidden="1"/>
    <cellStyle name="Currency [0] 10827" xfId="17771" hidden="1"/>
    <cellStyle name="Currency [0] 10827" xfId="47184" hidden="1"/>
    <cellStyle name="Currency [0] 10828" xfId="17759" hidden="1"/>
    <cellStyle name="Currency [0] 10828" xfId="47172" hidden="1"/>
    <cellStyle name="Currency [0] 10829" xfId="17776" hidden="1"/>
    <cellStyle name="Currency [0] 10829" xfId="47189" hidden="1"/>
    <cellStyle name="Currency [0] 1083" xfId="1180" hidden="1"/>
    <cellStyle name="Currency [0] 1083" xfId="30603" hidden="1"/>
    <cellStyle name="Currency [0] 10830" xfId="17787" hidden="1"/>
    <cellStyle name="Currency [0] 10830" xfId="47200" hidden="1"/>
    <cellStyle name="Currency [0] 10831" xfId="17635" hidden="1"/>
    <cellStyle name="Currency [0] 10831" xfId="47048" hidden="1"/>
    <cellStyle name="Currency [0] 10832" xfId="17699" hidden="1"/>
    <cellStyle name="Currency [0] 10832" xfId="47112" hidden="1"/>
    <cellStyle name="Currency [0] 10833" xfId="17791" hidden="1"/>
    <cellStyle name="Currency [0] 10833" xfId="47204" hidden="1"/>
    <cellStyle name="Currency [0] 10834" xfId="17793" hidden="1"/>
    <cellStyle name="Currency [0] 10834" xfId="47206" hidden="1"/>
    <cellStyle name="Currency [0] 10835" xfId="17748" hidden="1"/>
    <cellStyle name="Currency [0] 10835" xfId="47161" hidden="1"/>
    <cellStyle name="Currency [0] 10836" xfId="17760" hidden="1"/>
    <cellStyle name="Currency [0] 10836" xfId="47173" hidden="1"/>
    <cellStyle name="Currency [0] 10837" xfId="17788" hidden="1"/>
    <cellStyle name="Currency [0] 10837" xfId="47201" hidden="1"/>
    <cellStyle name="Currency [0] 10838" xfId="17761" hidden="1"/>
    <cellStyle name="Currency [0] 10838" xfId="47174" hidden="1"/>
    <cellStyle name="Currency [0] 10839" xfId="17794" hidden="1"/>
    <cellStyle name="Currency [0] 10839" xfId="47207" hidden="1"/>
    <cellStyle name="Currency [0] 1084" xfId="1174" hidden="1"/>
    <cellStyle name="Currency [0] 1084" xfId="30597" hidden="1"/>
    <cellStyle name="Currency [0] 10840" xfId="17796" hidden="1"/>
    <cellStyle name="Currency [0] 10840" xfId="47209" hidden="1"/>
    <cellStyle name="Currency [0] 10841" xfId="17789" hidden="1"/>
    <cellStyle name="Currency [0] 10841" xfId="47202" hidden="1"/>
    <cellStyle name="Currency [0] 10842" xfId="17735" hidden="1"/>
    <cellStyle name="Currency [0] 10842" xfId="47148" hidden="1"/>
    <cellStyle name="Currency [0] 10843" xfId="17798" hidden="1"/>
    <cellStyle name="Currency [0] 10843" xfId="47211" hidden="1"/>
    <cellStyle name="Currency [0] 10844" xfId="17800" hidden="1"/>
    <cellStyle name="Currency [0] 10844" xfId="47213" hidden="1"/>
    <cellStyle name="Currency [0] 10845" xfId="17857" hidden="1"/>
    <cellStyle name="Currency [0] 10845" xfId="47270" hidden="1"/>
    <cellStyle name="Currency [0] 10846" xfId="17876" hidden="1"/>
    <cellStyle name="Currency [0] 10846" xfId="47289" hidden="1"/>
    <cellStyle name="Currency [0] 10847" xfId="17883" hidden="1"/>
    <cellStyle name="Currency [0] 10847" xfId="47296" hidden="1"/>
    <cellStyle name="Currency [0] 10848" xfId="17890" hidden="1"/>
    <cellStyle name="Currency [0] 10848" xfId="47303" hidden="1"/>
    <cellStyle name="Currency [0] 10849" xfId="17895" hidden="1"/>
    <cellStyle name="Currency [0] 10849" xfId="47308" hidden="1"/>
    <cellStyle name="Currency [0] 1085" xfId="836" hidden="1"/>
    <cellStyle name="Currency [0] 1085" xfId="30259" hidden="1"/>
    <cellStyle name="Currency [0] 10850" xfId="17874" hidden="1"/>
    <cellStyle name="Currency [0] 10850" xfId="47287" hidden="1"/>
    <cellStyle name="Currency [0] 10851" xfId="17885" hidden="1"/>
    <cellStyle name="Currency [0] 10851" xfId="47298" hidden="1"/>
    <cellStyle name="Currency [0] 10852" xfId="17899" hidden="1"/>
    <cellStyle name="Currency [0] 10852" xfId="47312" hidden="1"/>
    <cellStyle name="Currency [0] 10853" xfId="17901" hidden="1"/>
    <cellStyle name="Currency [0] 10853" xfId="47314" hidden="1"/>
    <cellStyle name="Currency [0] 10854" xfId="17884" hidden="1"/>
    <cellStyle name="Currency [0] 10854" xfId="47297" hidden="1"/>
    <cellStyle name="Currency [0] 10855" xfId="17858" hidden="1"/>
    <cellStyle name="Currency [0] 10855" xfId="47271" hidden="1"/>
    <cellStyle name="Currency [0] 10856" xfId="17912" hidden="1"/>
    <cellStyle name="Currency [0] 10856" xfId="47325" hidden="1"/>
    <cellStyle name="Currency [0] 10857" xfId="17921" hidden="1"/>
    <cellStyle name="Currency [0] 10857" xfId="47334" hidden="1"/>
    <cellStyle name="Currency [0] 10858" xfId="17932" hidden="1"/>
    <cellStyle name="Currency [0] 10858" xfId="47345" hidden="1"/>
    <cellStyle name="Currency [0] 10859" xfId="17938" hidden="1"/>
    <cellStyle name="Currency [0] 10859" xfId="47351" hidden="1"/>
    <cellStyle name="Currency [0] 1086" xfId="1186" hidden="1"/>
    <cellStyle name="Currency [0] 1086" xfId="30609" hidden="1"/>
    <cellStyle name="Currency [0] 10860" xfId="17910" hidden="1"/>
    <cellStyle name="Currency [0] 10860" xfId="47323" hidden="1"/>
    <cellStyle name="Currency [0] 10861" xfId="17928" hidden="1"/>
    <cellStyle name="Currency [0] 10861" xfId="47341" hidden="1"/>
    <cellStyle name="Currency [0] 10862" xfId="17950" hidden="1"/>
    <cellStyle name="Currency [0] 10862" xfId="47363" hidden="1"/>
    <cellStyle name="Currency [0] 10863" xfId="17952" hidden="1"/>
    <cellStyle name="Currency [0] 10863" xfId="47365" hidden="1"/>
    <cellStyle name="Currency [0] 10864" xfId="17880" hidden="1"/>
    <cellStyle name="Currency [0] 10864" xfId="47293" hidden="1"/>
    <cellStyle name="Currency [0] 10865" xfId="17864" hidden="1"/>
    <cellStyle name="Currency [0] 10865" xfId="47277" hidden="1"/>
    <cellStyle name="Currency [0] 10866" xfId="17924" hidden="1"/>
    <cellStyle name="Currency [0] 10866" xfId="47337" hidden="1"/>
    <cellStyle name="Currency [0] 10867" xfId="17869" hidden="1"/>
    <cellStyle name="Currency [0] 10867" xfId="47282" hidden="1"/>
    <cellStyle name="Currency [0] 10868" xfId="17913" hidden="1"/>
    <cellStyle name="Currency [0] 10868" xfId="47326" hidden="1"/>
    <cellStyle name="Currency [0] 10869" xfId="17957" hidden="1"/>
    <cellStyle name="Currency [0] 10869" xfId="47370" hidden="1"/>
    <cellStyle name="Currency [0] 1087" xfId="1190" hidden="1"/>
    <cellStyle name="Currency [0] 1087" xfId="30613" hidden="1"/>
    <cellStyle name="Currency [0] 10870" xfId="17925" hidden="1"/>
    <cellStyle name="Currency [0] 10870" xfId="47338" hidden="1"/>
    <cellStyle name="Currency [0] 10871" xfId="17933" hidden="1"/>
    <cellStyle name="Currency [0] 10871" xfId="47346" hidden="1"/>
    <cellStyle name="Currency [0] 10872" xfId="17969" hidden="1"/>
    <cellStyle name="Currency [0] 10872" xfId="47382" hidden="1"/>
    <cellStyle name="Currency [0] 10873" xfId="17971" hidden="1"/>
    <cellStyle name="Currency [0] 10873" xfId="47384" hidden="1"/>
    <cellStyle name="Currency [0] 10874" xfId="17927" hidden="1"/>
    <cellStyle name="Currency [0] 10874" xfId="47340" hidden="1"/>
    <cellStyle name="Currency [0] 10875" xfId="17940" hidden="1"/>
    <cellStyle name="Currency [0] 10875" xfId="47353" hidden="1"/>
    <cellStyle name="Currency [0] 10876" xfId="17945" hidden="1"/>
    <cellStyle name="Currency [0] 10876" xfId="47358" hidden="1"/>
    <cellStyle name="Currency [0] 10877" xfId="17939" hidden="1"/>
    <cellStyle name="Currency [0] 10877" xfId="47352" hidden="1"/>
    <cellStyle name="Currency [0] 10878" xfId="17987" hidden="1"/>
    <cellStyle name="Currency [0] 10878" xfId="47400" hidden="1"/>
    <cellStyle name="Currency [0] 10879" xfId="17995" hidden="1"/>
    <cellStyle name="Currency [0] 10879" xfId="47408" hidden="1"/>
    <cellStyle name="Currency [0] 1088" xfId="1196" hidden="1"/>
    <cellStyle name="Currency [0] 1088" xfId="30619" hidden="1"/>
    <cellStyle name="Currency [0] 10880" xfId="17923" hidden="1"/>
    <cellStyle name="Currency [0] 10880" xfId="47336" hidden="1"/>
    <cellStyle name="Currency [0] 10881" xfId="17981" hidden="1"/>
    <cellStyle name="Currency [0] 10881" xfId="47394" hidden="1"/>
    <cellStyle name="Currency [0] 10882" xfId="18004" hidden="1"/>
    <cellStyle name="Currency [0] 10882" xfId="47417" hidden="1"/>
    <cellStyle name="Currency [0] 10883" xfId="18006" hidden="1"/>
    <cellStyle name="Currency [0] 10883" xfId="47419" hidden="1"/>
    <cellStyle name="Currency [0] 10884" xfId="17906" hidden="1"/>
    <cellStyle name="Currency [0] 10884" xfId="47319" hidden="1"/>
    <cellStyle name="Currency [0] 10885" xfId="17916" hidden="1"/>
    <cellStyle name="Currency [0] 10885" xfId="47329" hidden="1"/>
    <cellStyle name="Currency [0] 10886" xfId="17978" hidden="1"/>
    <cellStyle name="Currency [0] 10886" xfId="47391" hidden="1"/>
    <cellStyle name="Currency [0] 10887" xfId="17943" hidden="1"/>
    <cellStyle name="Currency [0] 10887" xfId="47356" hidden="1"/>
    <cellStyle name="Currency [0] 10888" xfId="17888" hidden="1"/>
    <cellStyle name="Currency [0] 10888" xfId="47301" hidden="1"/>
    <cellStyle name="Currency [0] 10889" xfId="18014" hidden="1"/>
    <cellStyle name="Currency [0] 10889" xfId="47427" hidden="1"/>
    <cellStyle name="Currency [0] 1089" xfId="1199" hidden="1"/>
    <cellStyle name="Currency [0] 1089" xfId="30622" hidden="1"/>
    <cellStyle name="Currency [0] 10890" xfId="17979" hidden="1"/>
    <cellStyle name="Currency [0] 10890" xfId="47392" hidden="1"/>
    <cellStyle name="Currency [0] 10891" xfId="17990" hidden="1"/>
    <cellStyle name="Currency [0] 10891" xfId="47403" hidden="1"/>
    <cellStyle name="Currency [0] 10892" xfId="18022" hidden="1"/>
    <cellStyle name="Currency [0] 10892" xfId="47435" hidden="1"/>
    <cellStyle name="Currency [0] 10893" xfId="18024" hidden="1"/>
    <cellStyle name="Currency [0] 10893" xfId="47437" hidden="1"/>
    <cellStyle name="Currency [0] 10894" xfId="17976" hidden="1"/>
    <cellStyle name="Currency [0] 10894" xfId="47389" hidden="1"/>
    <cellStyle name="Currency [0] 10895" xfId="17975" hidden="1"/>
    <cellStyle name="Currency [0] 10895" xfId="47388" hidden="1"/>
    <cellStyle name="Currency [0] 10896" xfId="17965" hidden="1"/>
    <cellStyle name="Currency [0] 10896" xfId="47378" hidden="1"/>
    <cellStyle name="Currency [0] 10897" xfId="17961" hidden="1"/>
    <cellStyle name="Currency [0] 10897" xfId="47374" hidden="1"/>
    <cellStyle name="Currency [0] 10898" xfId="17963" hidden="1"/>
    <cellStyle name="Currency [0] 10898" xfId="47376" hidden="1"/>
    <cellStyle name="Currency [0] 10899" xfId="18031" hidden="1"/>
    <cellStyle name="Currency [0] 10899" xfId="47444" hidden="1"/>
    <cellStyle name="Currency [0] 109" xfId="171" hidden="1"/>
    <cellStyle name="Currency [0] 109" xfId="29594" hidden="1"/>
    <cellStyle name="Currency [0] 1090" xfId="1185" hidden="1"/>
    <cellStyle name="Currency [0] 1090" xfId="30608" hidden="1"/>
    <cellStyle name="Currency [0] 10900" xfId="17866" hidden="1"/>
    <cellStyle name="Currency [0] 10900" xfId="47279" hidden="1"/>
    <cellStyle name="Currency [0] 10901" xfId="18009" hidden="1"/>
    <cellStyle name="Currency [0] 10901" xfId="47422" hidden="1"/>
    <cellStyle name="Currency [0] 10902" xfId="18037" hidden="1"/>
    <cellStyle name="Currency [0] 10902" xfId="47450" hidden="1"/>
    <cellStyle name="Currency [0] 10903" xfId="18039" hidden="1"/>
    <cellStyle name="Currency [0] 10903" xfId="47452" hidden="1"/>
    <cellStyle name="Currency [0] 10904" xfId="17914" hidden="1"/>
    <cellStyle name="Currency [0] 10904" xfId="47327" hidden="1"/>
    <cellStyle name="Currency [0] 10905" xfId="17988" hidden="1"/>
    <cellStyle name="Currency [0] 10905" xfId="47401" hidden="1"/>
    <cellStyle name="Currency [0] 10906" xfId="17944" hidden="1"/>
    <cellStyle name="Currency [0] 10906" xfId="47357" hidden="1"/>
    <cellStyle name="Currency [0] 10907" xfId="17980" hidden="1"/>
    <cellStyle name="Currency [0] 10907" xfId="47393" hidden="1"/>
    <cellStyle name="Currency [0] 10908" xfId="17984" hidden="1"/>
    <cellStyle name="Currency [0] 10908" xfId="47397" hidden="1"/>
    <cellStyle name="Currency [0] 10909" xfId="18045" hidden="1"/>
    <cellStyle name="Currency [0] 10909" xfId="47458" hidden="1"/>
    <cellStyle name="Currency [0] 1091" xfId="1195" hidden="1"/>
    <cellStyle name="Currency [0] 1091" xfId="30618" hidden="1"/>
    <cellStyle name="Currency [0] 10910" xfId="17861" hidden="1"/>
    <cellStyle name="Currency [0] 10910" xfId="47274" hidden="1"/>
    <cellStyle name="Currency [0] 10911" xfId="18027" hidden="1"/>
    <cellStyle name="Currency [0] 10911" xfId="47440" hidden="1"/>
    <cellStyle name="Currency [0] 10912" xfId="18050" hidden="1"/>
    <cellStyle name="Currency [0] 10912" xfId="47463" hidden="1"/>
    <cellStyle name="Currency [0] 10913" xfId="18052" hidden="1"/>
    <cellStyle name="Currency [0] 10913" xfId="47465" hidden="1"/>
    <cellStyle name="Currency [0] 10914" xfId="17908" hidden="1"/>
    <cellStyle name="Currency [0] 10914" xfId="47321" hidden="1"/>
    <cellStyle name="Currency [0] 10915" xfId="18007" hidden="1"/>
    <cellStyle name="Currency [0] 10915" xfId="47420" hidden="1"/>
    <cellStyle name="Currency [0] 10916" xfId="17974" hidden="1"/>
    <cellStyle name="Currency [0] 10916" xfId="47387" hidden="1"/>
    <cellStyle name="Currency [0] 10917" xfId="17992" hidden="1"/>
    <cellStyle name="Currency [0] 10917" xfId="47405" hidden="1"/>
    <cellStyle name="Currency [0] 10918" xfId="17989" hidden="1"/>
    <cellStyle name="Currency [0] 10918" xfId="47402" hidden="1"/>
    <cellStyle name="Currency [0] 10919" xfId="18056" hidden="1"/>
    <cellStyle name="Currency [0] 10919" xfId="47469" hidden="1"/>
    <cellStyle name="Currency [0] 1092" xfId="1206" hidden="1"/>
    <cellStyle name="Currency [0] 1092" xfId="30629" hidden="1"/>
    <cellStyle name="Currency [0] 10920" xfId="17941" hidden="1"/>
    <cellStyle name="Currency [0] 10920" xfId="47354" hidden="1"/>
    <cellStyle name="Currency [0] 10921" xfId="18041" hidden="1"/>
    <cellStyle name="Currency [0] 10921" xfId="47454" hidden="1"/>
    <cellStyle name="Currency [0] 10922" xfId="18063" hidden="1"/>
    <cellStyle name="Currency [0] 10922" xfId="47476" hidden="1"/>
    <cellStyle name="Currency [0] 10923" xfId="18065" hidden="1"/>
    <cellStyle name="Currency [0] 10923" xfId="47478" hidden="1"/>
    <cellStyle name="Currency [0] 10924" xfId="17993" hidden="1"/>
    <cellStyle name="Currency [0] 10924" xfId="47406" hidden="1"/>
    <cellStyle name="Currency [0] 10925" xfId="18025" hidden="1"/>
    <cellStyle name="Currency [0] 10925" xfId="47438" hidden="1"/>
    <cellStyle name="Currency [0] 10926" xfId="17877" hidden="1"/>
    <cellStyle name="Currency [0] 10926" xfId="47290" hidden="1"/>
    <cellStyle name="Currency [0] 10927" xfId="18011" hidden="1"/>
    <cellStyle name="Currency [0] 10927" xfId="47424" hidden="1"/>
    <cellStyle name="Currency [0] 10928" xfId="18008" hidden="1"/>
    <cellStyle name="Currency [0] 10928" xfId="47421" hidden="1"/>
    <cellStyle name="Currency [0] 10929" xfId="18069" hidden="1"/>
    <cellStyle name="Currency [0] 10929" xfId="47482" hidden="1"/>
    <cellStyle name="Currency [0] 1093" xfId="1207" hidden="1"/>
    <cellStyle name="Currency [0] 1093" xfId="30630" hidden="1"/>
    <cellStyle name="Currency [0] 10930" xfId="17904" hidden="1"/>
    <cellStyle name="Currency [0] 10930" xfId="47317" hidden="1"/>
    <cellStyle name="Currency [0] 10931" xfId="18053" hidden="1"/>
    <cellStyle name="Currency [0] 10931" xfId="47466" hidden="1"/>
    <cellStyle name="Currency [0] 10932" xfId="18073" hidden="1"/>
    <cellStyle name="Currency [0] 10932" xfId="47486" hidden="1"/>
    <cellStyle name="Currency [0] 10933" xfId="18075" hidden="1"/>
    <cellStyle name="Currency [0] 10933" xfId="47488" hidden="1"/>
    <cellStyle name="Currency [0] 10934" xfId="18012" hidden="1"/>
    <cellStyle name="Currency [0] 10934" xfId="47425" hidden="1"/>
    <cellStyle name="Currency [0] 10935" xfId="18040" hidden="1"/>
    <cellStyle name="Currency [0] 10935" xfId="47453" hidden="1"/>
    <cellStyle name="Currency [0] 10936" xfId="18000" hidden="1"/>
    <cellStyle name="Currency [0] 10936" xfId="47413" hidden="1"/>
    <cellStyle name="Currency [0] 10937" xfId="18029" hidden="1"/>
    <cellStyle name="Currency [0] 10937" xfId="47442" hidden="1"/>
    <cellStyle name="Currency [0] 10938" xfId="18026" hidden="1"/>
    <cellStyle name="Currency [0] 10938" xfId="47439" hidden="1"/>
    <cellStyle name="Currency [0] 10939" xfId="18079" hidden="1"/>
    <cellStyle name="Currency [0] 10939" xfId="47492" hidden="1"/>
    <cellStyle name="Currency [0] 1094" xfId="1172" hidden="1"/>
    <cellStyle name="Currency [0] 1094" xfId="30595" hidden="1"/>
    <cellStyle name="Currency [0] 10940" xfId="17907" hidden="1"/>
    <cellStyle name="Currency [0] 10940" xfId="47320" hidden="1"/>
    <cellStyle name="Currency [0] 10941" xfId="18066" hidden="1"/>
    <cellStyle name="Currency [0] 10941" xfId="47479" hidden="1"/>
    <cellStyle name="Currency [0] 10942" xfId="18083" hidden="1"/>
    <cellStyle name="Currency [0] 10942" xfId="47496" hidden="1"/>
    <cellStyle name="Currency [0] 10943" xfId="18085" hidden="1"/>
    <cellStyle name="Currency [0] 10943" xfId="47498" hidden="1"/>
    <cellStyle name="Currency [0] 10944" xfId="17966" hidden="1"/>
    <cellStyle name="Currency [0] 10944" xfId="47379" hidden="1"/>
    <cellStyle name="Currency [0] 10945" xfId="18002" hidden="1"/>
    <cellStyle name="Currency [0] 10945" xfId="47415" hidden="1"/>
    <cellStyle name="Currency [0] 10946" xfId="18071" hidden="1"/>
    <cellStyle name="Currency [0] 10946" xfId="47484" hidden="1"/>
    <cellStyle name="Currency [0] 10947" xfId="18059" hidden="1"/>
    <cellStyle name="Currency [0] 10947" xfId="47472" hidden="1"/>
    <cellStyle name="Currency [0] 10948" xfId="18076" hidden="1"/>
    <cellStyle name="Currency [0] 10948" xfId="47489" hidden="1"/>
    <cellStyle name="Currency [0] 10949" xfId="18087" hidden="1"/>
    <cellStyle name="Currency [0] 10949" xfId="47500" hidden="1"/>
    <cellStyle name="Currency [0] 1095" xfId="818" hidden="1"/>
    <cellStyle name="Currency [0] 1095" xfId="30241" hidden="1"/>
    <cellStyle name="Currency [0] 10950" xfId="17935" hidden="1"/>
    <cellStyle name="Currency [0] 10950" xfId="47348" hidden="1"/>
    <cellStyle name="Currency [0] 10951" xfId="17999" hidden="1"/>
    <cellStyle name="Currency [0] 10951" xfId="47412" hidden="1"/>
    <cellStyle name="Currency [0] 10952" xfId="18091" hidden="1"/>
    <cellStyle name="Currency [0] 10952" xfId="47504" hidden="1"/>
    <cellStyle name="Currency [0] 10953" xfId="18093" hidden="1"/>
    <cellStyle name="Currency [0] 10953" xfId="47506" hidden="1"/>
    <cellStyle name="Currency [0] 10954" xfId="18048" hidden="1"/>
    <cellStyle name="Currency [0] 10954" xfId="47461" hidden="1"/>
    <cellStyle name="Currency [0] 10955" xfId="18060" hidden="1"/>
    <cellStyle name="Currency [0] 10955" xfId="47473" hidden="1"/>
    <cellStyle name="Currency [0] 10956" xfId="18088" hidden="1"/>
    <cellStyle name="Currency [0] 10956" xfId="47501" hidden="1"/>
    <cellStyle name="Currency [0] 10957" xfId="18061" hidden="1"/>
    <cellStyle name="Currency [0] 10957" xfId="47474" hidden="1"/>
    <cellStyle name="Currency [0] 10958" xfId="18094" hidden="1"/>
    <cellStyle name="Currency [0] 10958" xfId="47507" hidden="1"/>
    <cellStyle name="Currency [0] 10959" xfId="18096" hidden="1"/>
    <cellStyle name="Currency [0] 10959" xfId="47509" hidden="1"/>
    <cellStyle name="Currency [0] 1096" xfId="1192" hidden="1"/>
    <cellStyle name="Currency [0] 1096" xfId="30615" hidden="1"/>
    <cellStyle name="Currency [0] 10960" xfId="18089" hidden="1"/>
    <cellStyle name="Currency [0] 10960" xfId="47502" hidden="1"/>
    <cellStyle name="Currency [0] 10961" xfId="18035" hidden="1"/>
    <cellStyle name="Currency [0] 10961" xfId="47448" hidden="1"/>
    <cellStyle name="Currency [0] 10962" xfId="18099" hidden="1"/>
    <cellStyle name="Currency [0] 10962" xfId="47512" hidden="1"/>
    <cellStyle name="Currency [0] 10963" xfId="18101" hidden="1"/>
    <cellStyle name="Currency [0] 10963" xfId="47514" hidden="1"/>
    <cellStyle name="Currency [0] 10964" xfId="17818" hidden="1"/>
    <cellStyle name="Currency [0] 10964" xfId="47231" hidden="1"/>
    <cellStyle name="Currency [0] 10965" xfId="17840" hidden="1"/>
    <cellStyle name="Currency [0] 10965" xfId="47253" hidden="1"/>
    <cellStyle name="Currency [0] 10966" xfId="18105" hidden="1"/>
    <cellStyle name="Currency [0] 10966" xfId="47518" hidden="1"/>
    <cellStyle name="Currency [0] 10967" xfId="18112" hidden="1"/>
    <cellStyle name="Currency [0] 10967" xfId="47525" hidden="1"/>
    <cellStyle name="Currency [0] 10968" xfId="18114" hidden="1"/>
    <cellStyle name="Currency [0] 10968" xfId="47527" hidden="1"/>
    <cellStyle name="Currency [0] 10969" xfId="17805" hidden="1"/>
    <cellStyle name="Currency [0] 10969" xfId="47218" hidden="1"/>
    <cellStyle name="Currency [0] 1097" xfId="808" hidden="1"/>
    <cellStyle name="Currency [0] 1097" xfId="30231" hidden="1"/>
    <cellStyle name="Currency [0] 10970" xfId="18108" hidden="1"/>
    <cellStyle name="Currency [0] 10970" xfId="47521" hidden="1"/>
    <cellStyle name="Currency [0] 10971" xfId="18117" hidden="1"/>
    <cellStyle name="Currency [0] 10971" xfId="47530" hidden="1"/>
    <cellStyle name="Currency [0] 10972" xfId="18119" hidden="1"/>
    <cellStyle name="Currency [0] 10972" xfId="47532" hidden="1"/>
    <cellStyle name="Currency [0] 10973" xfId="18107" hidden="1"/>
    <cellStyle name="Currency [0] 10973" xfId="47520" hidden="1"/>
    <cellStyle name="Currency [0] 10974" xfId="17817" hidden="1"/>
    <cellStyle name="Currency [0] 10974" xfId="47230" hidden="1"/>
    <cellStyle name="Currency [0] 10975" xfId="18130" hidden="1"/>
    <cellStyle name="Currency [0] 10975" xfId="47543" hidden="1"/>
    <cellStyle name="Currency [0] 10976" xfId="18139" hidden="1"/>
    <cellStyle name="Currency [0] 10976" xfId="47552" hidden="1"/>
    <cellStyle name="Currency [0] 10977" xfId="18150" hidden="1"/>
    <cellStyle name="Currency [0] 10977" xfId="47563" hidden="1"/>
    <cellStyle name="Currency [0] 10978" xfId="18156" hidden="1"/>
    <cellStyle name="Currency [0] 10978" xfId="47569" hidden="1"/>
    <cellStyle name="Currency [0] 10979" xfId="18128" hidden="1"/>
    <cellStyle name="Currency [0] 10979" xfId="47541" hidden="1"/>
    <cellStyle name="Currency [0] 1098" xfId="1187" hidden="1"/>
    <cellStyle name="Currency [0] 1098" xfId="30610" hidden="1"/>
    <cellStyle name="Currency [0] 10980" xfId="18146" hidden="1"/>
    <cellStyle name="Currency [0] 10980" xfId="47559" hidden="1"/>
    <cellStyle name="Currency [0] 10981" xfId="18168" hidden="1"/>
    <cellStyle name="Currency [0] 10981" xfId="47581" hidden="1"/>
    <cellStyle name="Currency [0] 10982" xfId="18170" hidden="1"/>
    <cellStyle name="Currency [0] 10982" xfId="47583" hidden="1"/>
    <cellStyle name="Currency [0] 10983" xfId="18102" hidden="1"/>
    <cellStyle name="Currency [0] 10983" xfId="47515" hidden="1"/>
    <cellStyle name="Currency [0] 10984" xfId="17813" hidden="1"/>
    <cellStyle name="Currency [0] 10984" xfId="47226" hidden="1"/>
    <cellStyle name="Currency [0] 10985" xfId="18142" hidden="1"/>
    <cellStyle name="Currency [0] 10985" xfId="47555" hidden="1"/>
    <cellStyle name="Currency [0] 10986" xfId="17809" hidden="1"/>
    <cellStyle name="Currency [0] 10986" xfId="47222" hidden="1"/>
    <cellStyle name="Currency [0] 10987" xfId="18131" hidden="1"/>
    <cellStyle name="Currency [0] 10987" xfId="47544" hidden="1"/>
    <cellStyle name="Currency [0] 10988" xfId="18175" hidden="1"/>
    <cellStyle name="Currency [0] 10988" xfId="47588" hidden="1"/>
    <cellStyle name="Currency [0] 10989" xfId="18143" hidden="1"/>
    <cellStyle name="Currency [0] 10989" xfId="47556" hidden="1"/>
    <cellStyle name="Currency [0] 1099" xfId="1208" hidden="1"/>
    <cellStyle name="Currency [0] 1099" xfId="30631" hidden="1"/>
    <cellStyle name="Currency [0] 10990" xfId="18151" hidden="1"/>
    <cellStyle name="Currency [0] 10990" xfId="47564" hidden="1"/>
    <cellStyle name="Currency [0] 10991" xfId="18187" hidden="1"/>
    <cellStyle name="Currency [0] 10991" xfId="47600" hidden="1"/>
    <cellStyle name="Currency [0] 10992" xfId="18189" hidden="1"/>
    <cellStyle name="Currency [0] 10992" xfId="47602" hidden="1"/>
    <cellStyle name="Currency [0] 10993" xfId="18145" hidden="1"/>
    <cellStyle name="Currency [0] 10993" xfId="47558" hidden="1"/>
    <cellStyle name="Currency [0] 10994" xfId="18158" hidden="1"/>
    <cellStyle name="Currency [0] 10994" xfId="47571" hidden="1"/>
    <cellStyle name="Currency [0] 10995" xfId="18163" hidden="1"/>
    <cellStyle name="Currency [0] 10995" xfId="47576" hidden="1"/>
    <cellStyle name="Currency [0] 10996" xfId="18157" hidden="1"/>
    <cellStyle name="Currency [0] 10996" xfId="47570" hidden="1"/>
    <cellStyle name="Currency [0] 10997" xfId="18205" hidden="1"/>
    <cellStyle name="Currency [0] 10997" xfId="47618" hidden="1"/>
    <cellStyle name="Currency [0] 10998" xfId="18213" hidden="1"/>
    <cellStyle name="Currency [0] 10998" xfId="47626" hidden="1"/>
    <cellStyle name="Currency [0] 10999" xfId="18141" hidden="1"/>
    <cellStyle name="Currency [0] 10999" xfId="47554" hidden="1"/>
    <cellStyle name="Currency [0] 11" xfId="69" hidden="1"/>
    <cellStyle name="Currency [0] 11" xfId="29492" hidden="1"/>
    <cellStyle name="Currency [0] 110" xfId="172" hidden="1"/>
    <cellStyle name="Currency [0] 110" xfId="29595" hidden="1"/>
    <cellStyle name="Currency [0] 1100" xfId="1193" hidden="1"/>
    <cellStyle name="Currency [0] 1100" xfId="30616" hidden="1"/>
    <cellStyle name="Currency [0] 11000" xfId="18199" hidden="1"/>
    <cellStyle name="Currency [0] 11000" xfId="47612" hidden="1"/>
    <cellStyle name="Currency [0] 11001" xfId="18222" hidden="1"/>
    <cellStyle name="Currency [0] 11001" xfId="47635" hidden="1"/>
    <cellStyle name="Currency [0] 11002" xfId="18224" hidden="1"/>
    <cellStyle name="Currency [0] 11002" xfId="47637" hidden="1"/>
    <cellStyle name="Currency [0] 11003" xfId="18124" hidden="1"/>
    <cellStyle name="Currency [0] 11003" xfId="47537" hidden="1"/>
    <cellStyle name="Currency [0] 11004" xfId="18134" hidden="1"/>
    <cellStyle name="Currency [0] 11004" xfId="47547" hidden="1"/>
    <cellStyle name="Currency [0] 11005" xfId="18196" hidden="1"/>
    <cellStyle name="Currency [0] 11005" xfId="47609" hidden="1"/>
    <cellStyle name="Currency [0] 11006" xfId="18161" hidden="1"/>
    <cellStyle name="Currency [0] 11006" xfId="47574" hidden="1"/>
    <cellStyle name="Currency [0] 11007" xfId="18110" hidden="1"/>
    <cellStyle name="Currency [0] 11007" xfId="47523" hidden="1"/>
    <cellStyle name="Currency [0] 11008" xfId="18232" hidden="1"/>
    <cellStyle name="Currency [0] 11008" xfId="47645" hidden="1"/>
    <cellStyle name="Currency [0] 11009" xfId="18197" hidden="1"/>
    <cellStyle name="Currency [0] 11009" xfId="47610" hidden="1"/>
    <cellStyle name="Currency [0] 1101" xfId="1197" hidden="1"/>
    <cellStyle name="Currency [0] 1101" xfId="30620" hidden="1"/>
    <cellStyle name="Currency [0] 11010" xfId="18208" hidden="1"/>
    <cellStyle name="Currency [0] 11010" xfId="47621" hidden="1"/>
    <cellStyle name="Currency [0] 11011" xfId="18240" hidden="1"/>
    <cellStyle name="Currency [0] 11011" xfId="47653" hidden="1"/>
    <cellStyle name="Currency [0] 11012" xfId="18242" hidden="1"/>
    <cellStyle name="Currency [0] 11012" xfId="47655" hidden="1"/>
    <cellStyle name="Currency [0] 11013" xfId="18194" hidden="1"/>
    <cellStyle name="Currency [0] 11013" xfId="47607" hidden="1"/>
    <cellStyle name="Currency [0] 11014" xfId="18193" hidden="1"/>
    <cellStyle name="Currency [0] 11014" xfId="47606" hidden="1"/>
    <cellStyle name="Currency [0] 11015" xfId="18183" hidden="1"/>
    <cellStyle name="Currency [0] 11015" xfId="47596" hidden="1"/>
    <cellStyle name="Currency [0] 11016" xfId="18179" hidden="1"/>
    <cellStyle name="Currency [0] 11016" xfId="47592" hidden="1"/>
    <cellStyle name="Currency [0] 11017" xfId="18181" hidden="1"/>
    <cellStyle name="Currency [0] 11017" xfId="47594" hidden="1"/>
    <cellStyle name="Currency [0] 11018" xfId="18249" hidden="1"/>
    <cellStyle name="Currency [0] 11018" xfId="47662" hidden="1"/>
    <cellStyle name="Currency [0] 11019" xfId="17811" hidden="1"/>
    <cellStyle name="Currency [0] 11019" xfId="47224" hidden="1"/>
    <cellStyle name="Currency [0] 1102" xfId="1213" hidden="1"/>
    <cellStyle name="Currency [0] 1102" xfId="30636" hidden="1"/>
    <cellStyle name="Currency [0] 11020" xfId="18227" hidden="1"/>
    <cellStyle name="Currency [0] 11020" xfId="47640" hidden="1"/>
    <cellStyle name="Currency [0] 11021" xfId="18255" hidden="1"/>
    <cellStyle name="Currency [0] 11021" xfId="47668" hidden="1"/>
    <cellStyle name="Currency [0] 11022" xfId="18257" hidden="1"/>
    <cellStyle name="Currency [0] 11022" xfId="47670" hidden="1"/>
    <cellStyle name="Currency [0] 11023" xfId="18132" hidden="1"/>
    <cellStyle name="Currency [0] 11023" xfId="47545" hidden="1"/>
    <cellStyle name="Currency [0] 11024" xfId="18206" hidden="1"/>
    <cellStyle name="Currency [0] 11024" xfId="47619" hidden="1"/>
    <cellStyle name="Currency [0] 11025" xfId="18162" hidden="1"/>
    <cellStyle name="Currency [0] 11025" xfId="47575" hidden="1"/>
    <cellStyle name="Currency [0] 11026" xfId="18198" hidden="1"/>
    <cellStyle name="Currency [0] 11026" xfId="47611" hidden="1"/>
    <cellStyle name="Currency [0] 11027" xfId="18202" hidden="1"/>
    <cellStyle name="Currency [0] 11027" xfId="47615" hidden="1"/>
    <cellStyle name="Currency [0] 11028" xfId="18263" hidden="1"/>
    <cellStyle name="Currency [0] 11028" xfId="47676" hidden="1"/>
    <cellStyle name="Currency [0] 11029" xfId="17846" hidden="1"/>
    <cellStyle name="Currency [0] 11029" xfId="47259" hidden="1"/>
    <cellStyle name="Currency [0] 1103" xfId="1214" hidden="1"/>
    <cellStyle name="Currency [0] 1103" xfId="30637" hidden="1"/>
    <cellStyle name="Currency [0] 11030" xfId="18245" hidden="1"/>
    <cellStyle name="Currency [0] 11030" xfId="47658" hidden="1"/>
    <cellStyle name="Currency [0] 11031" xfId="18268" hidden="1"/>
    <cellStyle name="Currency [0] 11031" xfId="47681" hidden="1"/>
    <cellStyle name="Currency [0] 11032" xfId="18270" hidden="1"/>
    <cellStyle name="Currency [0] 11032" xfId="47683" hidden="1"/>
    <cellStyle name="Currency [0] 11033" xfId="18126" hidden="1"/>
    <cellStyle name="Currency [0] 11033" xfId="47539" hidden="1"/>
    <cellStyle name="Currency [0] 11034" xfId="18225" hidden="1"/>
    <cellStyle name="Currency [0] 11034" xfId="47638" hidden="1"/>
    <cellStyle name="Currency [0] 11035" xfId="18192" hidden="1"/>
    <cellStyle name="Currency [0] 11035" xfId="47605" hidden="1"/>
    <cellStyle name="Currency [0] 11036" xfId="18210" hidden="1"/>
    <cellStyle name="Currency [0] 11036" xfId="47623" hidden="1"/>
    <cellStyle name="Currency [0] 11037" xfId="18207" hidden="1"/>
    <cellStyle name="Currency [0] 11037" xfId="47620" hidden="1"/>
    <cellStyle name="Currency [0] 11038" xfId="18274" hidden="1"/>
    <cellStyle name="Currency [0] 11038" xfId="47687" hidden="1"/>
    <cellStyle name="Currency [0] 11039" xfId="18159" hidden="1"/>
    <cellStyle name="Currency [0] 11039" xfId="47572" hidden="1"/>
    <cellStyle name="Currency [0] 1104" xfId="1194" hidden="1"/>
    <cellStyle name="Currency [0] 1104" xfId="30617" hidden="1"/>
    <cellStyle name="Currency [0] 11040" xfId="18259" hidden="1"/>
    <cellStyle name="Currency [0] 11040" xfId="47672" hidden="1"/>
    <cellStyle name="Currency [0] 11041" xfId="18281" hidden="1"/>
    <cellStyle name="Currency [0] 11041" xfId="47694" hidden="1"/>
    <cellStyle name="Currency [0] 11042" xfId="18283" hidden="1"/>
    <cellStyle name="Currency [0] 11042" xfId="47696" hidden="1"/>
    <cellStyle name="Currency [0] 11043" xfId="18211" hidden="1"/>
    <cellStyle name="Currency [0] 11043" xfId="47624" hidden="1"/>
    <cellStyle name="Currency [0] 11044" xfId="18243" hidden="1"/>
    <cellStyle name="Currency [0] 11044" xfId="47656" hidden="1"/>
    <cellStyle name="Currency [0] 11045" xfId="17891" hidden="1"/>
    <cellStyle name="Currency [0] 11045" xfId="47304" hidden="1"/>
    <cellStyle name="Currency [0] 11046" xfId="18229" hidden="1"/>
    <cellStyle name="Currency [0] 11046" xfId="47642" hidden="1"/>
    <cellStyle name="Currency [0] 11047" xfId="18226" hidden="1"/>
    <cellStyle name="Currency [0] 11047" xfId="47639" hidden="1"/>
    <cellStyle name="Currency [0] 11048" xfId="18287" hidden="1"/>
    <cellStyle name="Currency [0] 11048" xfId="47700" hidden="1"/>
    <cellStyle name="Currency [0] 11049" xfId="18122" hidden="1"/>
    <cellStyle name="Currency [0] 11049" xfId="47535" hidden="1"/>
    <cellStyle name="Currency [0] 1105" xfId="1201" hidden="1"/>
    <cellStyle name="Currency [0] 1105" xfId="30624" hidden="1"/>
    <cellStyle name="Currency [0] 11050" xfId="18271" hidden="1"/>
    <cellStyle name="Currency [0] 11050" xfId="47684" hidden="1"/>
    <cellStyle name="Currency [0] 11051" xfId="18291" hidden="1"/>
    <cellStyle name="Currency [0] 11051" xfId="47704" hidden="1"/>
    <cellStyle name="Currency [0] 11052" xfId="18293" hidden="1"/>
    <cellStyle name="Currency [0] 11052" xfId="47706" hidden="1"/>
    <cellStyle name="Currency [0] 11053" xfId="18230" hidden="1"/>
    <cellStyle name="Currency [0] 11053" xfId="47643" hidden="1"/>
    <cellStyle name="Currency [0] 11054" xfId="18258" hidden="1"/>
    <cellStyle name="Currency [0] 11054" xfId="47671" hidden="1"/>
    <cellStyle name="Currency [0] 11055" xfId="18218" hidden="1"/>
    <cellStyle name="Currency [0] 11055" xfId="47631" hidden="1"/>
    <cellStyle name="Currency [0] 11056" xfId="18247" hidden="1"/>
    <cellStyle name="Currency [0] 11056" xfId="47660" hidden="1"/>
    <cellStyle name="Currency [0] 11057" xfId="18244" hidden="1"/>
    <cellStyle name="Currency [0] 11057" xfId="47657" hidden="1"/>
    <cellStyle name="Currency [0] 11058" xfId="18297" hidden="1"/>
    <cellStyle name="Currency [0] 11058" xfId="47710" hidden="1"/>
    <cellStyle name="Currency [0] 11059" xfId="18125" hidden="1"/>
    <cellStyle name="Currency [0] 11059" xfId="47538" hidden="1"/>
    <cellStyle name="Currency [0] 1106" xfId="1205" hidden="1"/>
    <cellStyle name="Currency [0] 1106" xfId="30628" hidden="1"/>
    <cellStyle name="Currency [0] 11060" xfId="18284" hidden="1"/>
    <cellStyle name="Currency [0] 11060" xfId="47697" hidden="1"/>
    <cellStyle name="Currency [0] 11061" xfId="18301" hidden="1"/>
    <cellStyle name="Currency [0] 11061" xfId="47714" hidden="1"/>
    <cellStyle name="Currency [0] 11062" xfId="18303" hidden="1"/>
    <cellStyle name="Currency [0] 11062" xfId="47716" hidden="1"/>
    <cellStyle name="Currency [0] 11063" xfId="18184" hidden="1"/>
    <cellStyle name="Currency [0] 11063" xfId="47597" hidden="1"/>
    <cellStyle name="Currency [0] 11064" xfId="18220" hidden="1"/>
    <cellStyle name="Currency [0] 11064" xfId="47633" hidden="1"/>
    <cellStyle name="Currency [0] 11065" xfId="18289" hidden="1"/>
    <cellStyle name="Currency [0] 11065" xfId="47702" hidden="1"/>
    <cellStyle name="Currency [0] 11066" xfId="18277" hidden="1"/>
    <cellStyle name="Currency [0] 11066" xfId="47690" hidden="1"/>
    <cellStyle name="Currency [0] 11067" xfId="18294" hidden="1"/>
    <cellStyle name="Currency [0] 11067" xfId="47707" hidden="1"/>
    <cellStyle name="Currency [0] 11068" xfId="18305" hidden="1"/>
    <cellStyle name="Currency [0] 11068" xfId="47718" hidden="1"/>
    <cellStyle name="Currency [0] 11069" xfId="18153" hidden="1"/>
    <cellStyle name="Currency [0] 11069" xfId="47566" hidden="1"/>
    <cellStyle name="Currency [0] 1107" xfId="1200" hidden="1"/>
    <cellStyle name="Currency [0] 1107" xfId="30623" hidden="1"/>
    <cellStyle name="Currency [0] 11070" xfId="18217" hidden="1"/>
    <cellStyle name="Currency [0] 11070" xfId="47630" hidden="1"/>
    <cellStyle name="Currency [0] 11071" xfId="18309" hidden="1"/>
    <cellStyle name="Currency [0] 11071" xfId="47722" hidden="1"/>
    <cellStyle name="Currency [0] 11072" xfId="18311" hidden="1"/>
    <cellStyle name="Currency [0] 11072" xfId="47724" hidden="1"/>
    <cellStyle name="Currency [0] 11073" xfId="18266" hidden="1"/>
    <cellStyle name="Currency [0] 11073" xfId="47679" hidden="1"/>
    <cellStyle name="Currency [0] 11074" xfId="18278" hidden="1"/>
    <cellStyle name="Currency [0] 11074" xfId="47691" hidden="1"/>
    <cellStyle name="Currency [0] 11075" xfId="18306" hidden="1"/>
    <cellStyle name="Currency [0] 11075" xfId="47719" hidden="1"/>
    <cellStyle name="Currency [0] 11076" xfId="18279" hidden="1"/>
    <cellStyle name="Currency [0] 11076" xfId="47692" hidden="1"/>
    <cellStyle name="Currency [0] 11077" xfId="18312" hidden="1"/>
    <cellStyle name="Currency [0] 11077" xfId="47725" hidden="1"/>
    <cellStyle name="Currency [0] 11078" xfId="18314" hidden="1"/>
    <cellStyle name="Currency [0] 11078" xfId="47727" hidden="1"/>
    <cellStyle name="Currency [0] 11079" xfId="18307" hidden="1"/>
    <cellStyle name="Currency [0] 11079" xfId="47720" hidden="1"/>
    <cellStyle name="Currency [0] 1108" xfId="1223" hidden="1"/>
    <cellStyle name="Currency [0] 1108" xfId="30646" hidden="1"/>
    <cellStyle name="Currency [0] 11080" xfId="18253" hidden="1"/>
    <cellStyle name="Currency [0] 11080" xfId="47666" hidden="1"/>
    <cellStyle name="Currency [0] 11081" xfId="18316" hidden="1"/>
    <cellStyle name="Currency [0] 11081" xfId="47729" hidden="1"/>
    <cellStyle name="Currency [0] 11082" xfId="18318" hidden="1"/>
    <cellStyle name="Currency [0] 11082" xfId="47731" hidden="1"/>
    <cellStyle name="Currency [0] 11083" xfId="17830" hidden="1"/>
    <cellStyle name="Currency [0] 11083" xfId="47243" hidden="1"/>
    <cellStyle name="Currency [0] 11084" xfId="17808" hidden="1"/>
    <cellStyle name="Currency [0] 11084" xfId="47221" hidden="1"/>
    <cellStyle name="Currency [0] 11085" xfId="18324" hidden="1"/>
    <cellStyle name="Currency [0] 11085" xfId="47737" hidden="1"/>
    <cellStyle name="Currency [0] 11086" xfId="18330" hidden="1"/>
    <cellStyle name="Currency [0] 11086" xfId="47743" hidden="1"/>
    <cellStyle name="Currency [0] 11087" xfId="18332" hidden="1"/>
    <cellStyle name="Currency [0] 11087" xfId="47745" hidden="1"/>
    <cellStyle name="Currency [0] 11088" xfId="17825" hidden="1"/>
    <cellStyle name="Currency [0] 11088" xfId="47238" hidden="1"/>
    <cellStyle name="Currency [0] 11089" xfId="18326" hidden="1"/>
    <cellStyle name="Currency [0] 11089" xfId="47739" hidden="1"/>
    <cellStyle name="Currency [0] 1109" xfId="1229" hidden="1"/>
    <cellStyle name="Currency [0] 1109" xfId="30652" hidden="1"/>
    <cellStyle name="Currency [0] 11090" xfId="18334" hidden="1"/>
    <cellStyle name="Currency [0] 11090" xfId="47747" hidden="1"/>
    <cellStyle name="Currency [0] 11091" xfId="18336" hidden="1"/>
    <cellStyle name="Currency [0] 11091" xfId="47749" hidden="1"/>
    <cellStyle name="Currency [0] 11092" xfId="18325" hidden="1"/>
    <cellStyle name="Currency [0] 11092" xfId="47738" hidden="1"/>
    <cellStyle name="Currency [0] 11093" xfId="17831" hidden="1"/>
    <cellStyle name="Currency [0] 11093" xfId="47244" hidden="1"/>
    <cellStyle name="Currency [0] 11094" xfId="18347" hidden="1"/>
    <cellStyle name="Currency [0] 11094" xfId="47760" hidden="1"/>
    <cellStyle name="Currency [0] 11095" xfId="18356" hidden="1"/>
    <cellStyle name="Currency [0] 11095" xfId="47769" hidden="1"/>
    <cellStyle name="Currency [0] 11096" xfId="18367" hidden="1"/>
    <cellStyle name="Currency [0] 11096" xfId="47780" hidden="1"/>
    <cellStyle name="Currency [0] 11097" xfId="18373" hidden="1"/>
    <cellStyle name="Currency [0] 11097" xfId="47786" hidden="1"/>
    <cellStyle name="Currency [0] 11098" xfId="18345" hidden="1"/>
    <cellStyle name="Currency [0] 11098" xfId="47758" hidden="1"/>
    <cellStyle name="Currency [0] 11099" xfId="18363" hidden="1"/>
    <cellStyle name="Currency [0] 11099" xfId="47776" hidden="1"/>
    <cellStyle name="Currency [0] 111" xfId="149" hidden="1"/>
    <cellStyle name="Currency [0] 111" xfId="29572" hidden="1"/>
    <cellStyle name="Currency [0] 1110" xfId="1191" hidden="1"/>
    <cellStyle name="Currency [0] 1110" xfId="30614" hidden="1"/>
    <cellStyle name="Currency [0] 11100" xfId="18385" hidden="1"/>
    <cellStyle name="Currency [0] 11100" xfId="47798" hidden="1"/>
    <cellStyle name="Currency [0] 11101" xfId="18387" hidden="1"/>
    <cellStyle name="Currency [0] 11101" xfId="47800" hidden="1"/>
    <cellStyle name="Currency [0] 11102" xfId="18321" hidden="1"/>
    <cellStyle name="Currency [0] 11102" xfId="47734" hidden="1"/>
    <cellStyle name="Currency [0] 11103" xfId="17835" hidden="1"/>
    <cellStyle name="Currency [0] 11103" xfId="47248" hidden="1"/>
    <cellStyle name="Currency [0] 11104" xfId="18359" hidden="1"/>
    <cellStyle name="Currency [0] 11104" xfId="47772" hidden="1"/>
    <cellStyle name="Currency [0] 11105" xfId="17851" hidden="1"/>
    <cellStyle name="Currency [0] 11105" xfId="47264" hidden="1"/>
    <cellStyle name="Currency [0] 11106" xfId="18348" hidden="1"/>
    <cellStyle name="Currency [0] 11106" xfId="47761" hidden="1"/>
    <cellStyle name="Currency [0] 11107" xfId="18392" hidden="1"/>
    <cellStyle name="Currency [0] 11107" xfId="47805" hidden="1"/>
    <cellStyle name="Currency [0] 11108" xfId="18360" hidden="1"/>
    <cellStyle name="Currency [0] 11108" xfId="47773" hidden="1"/>
    <cellStyle name="Currency [0] 11109" xfId="18368" hidden="1"/>
    <cellStyle name="Currency [0] 11109" xfId="47781" hidden="1"/>
    <cellStyle name="Currency [0] 1111" xfId="1221" hidden="1"/>
    <cellStyle name="Currency [0] 1111" xfId="30644" hidden="1"/>
    <cellStyle name="Currency [0] 11110" xfId="18404" hidden="1"/>
    <cellStyle name="Currency [0] 11110" xfId="47817" hidden="1"/>
    <cellStyle name="Currency [0] 11111" xfId="18406" hidden="1"/>
    <cellStyle name="Currency [0] 11111" xfId="47819" hidden="1"/>
    <cellStyle name="Currency [0] 11112" xfId="18362" hidden="1"/>
    <cellStyle name="Currency [0] 11112" xfId="47775" hidden="1"/>
    <cellStyle name="Currency [0] 11113" xfId="18375" hidden="1"/>
    <cellStyle name="Currency [0] 11113" xfId="47788" hidden="1"/>
    <cellStyle name="Currency [0] 11114" xfId="18380" hidden="1"/>
    <cellStyle name="Currency [0] 11114" xfId="47793" hidden="1"/>
    <cellStyle name="Currency [0] 11115" xfId="18374" hidden="1"/>
    <cellStyle name="Currency [0] 11115" xfId="47787" hidden="1"/>
    <cellStyle name="Currency [0] 11116" xfId="18422" hidden="1"/>
    <cellStyle name="Currency [0] 11116" xfId="47835" hidden="1"/>
    <cellStyle name="Currency [0] 11117" xfId="18430" hidden="1"/>
    <cellStyle name="Currency [0] 11117" xfId="47843" hidden="1"/>
    <cellStyle name="Currency [0] 11118" xfId="18358" hidden="1"/>
    <cellStyle name="Currency [0] 11118" xfId="47771" hidden="1"/>
    <cellStyle name="Currency [0] 11119" xfId="18416" hidden="1"/>
    <cellStyle name="Currency [0] 11119" xfId="47829" hidden="1"/>
    <cellStyle name="Currency [0] 1112" xfId="1233" hidden="1"/>
    <cellStyle name="Currency [0] 1112" xfId="30656" hidden="1"/>
    <cellStyle name="Currency [0] 11120" xfId="18439" hidden="1"/>
    <cellStyle name="Currency [0] 11120" xfId="47852" hidden="1"/>
    <cellStyle name="Currency [0] 11121" xfId="18441" hidden="1"/>
    <cellStyle name="Currency [0] 11121" xfId="47854" hidden="1"/>
    <cellStyle name="Currency [0] 11122" xfId="18341" hidden="1"/>
    <cellStyle name="Currency [0] 11122" xfId="47754" hidden="1"/>
    <cellStyle name="Currency [0] 11123" xfId="18351" hidden="1"/>
    <cellStyle name="Currency [0] 11123" xfId="47764" hidden="1"/>
    <cellStyle name="Currency [0] 11124" xfId="18413" hidden="1"/>
    <cellStyle name="Currency [0] 11124" xfId="47826" hidden="1"/>
    <cellStyle name="Currency [0] 11125" xfId="18378" hidden="1"/>
    <cellStyle name="Currency [0] 11125" xfId="47791" hidden="1"/>
    <cellStyle name="Currency [0] 11126" xfId="18328" hidden="1"/>
    <cellStyle name="Currency [0] 11126" xfId="47741" hidden="1"/>
    <cellStyle name="Currency [0] 11127" xfId="18449" hidden="1"/>
    <cellStyle name="Currency [0] 11127" xfId="47862" hidden="1"/>
    <cellStyle name="Currency [0] 11128" xfId="18414" hidden="1"/>
    <cellStyle name="Currency [0] 11128" xfId="47827" hidden="1"/>
    <cellStyle name="Currency [0] 11129" xfId="18425" hidden="1"/>
    <cellStyle name="Currency [0] 11129" xfId="47838" hidden="1"/>
    <cellStyle name="Currency [0] 1113" xfId="1234" hidden="1"/>
    <cellStyle name="Currency [0] 1113" xfId="30657" hidden="1"/>
    <cellStyle name="Currency [0] 11130" xfId="18457" hidden="1"/>
    <cellStyle name="Currency [0] 11130" xfId="47870" hidden="1"/>
    <cellStyle name="Currency [0] 11131" xfId="18459" hidden="1"/>
    <cellStyle name="Currency [0] 11131" xfId="47872" hidden="1"/>
    <cellStyle name="Currency [0] 11132" xfId="18411" hidden="1"/>
    <cellStyle name="Currency [0] 11132" xfId="47824" hidden="1"/>
    <cellStyle name="Currency [0] 11133" xfId="18410" hidden="1"/>
    <cellStyle name="Currency [0] 11133" xfId="47823" hidden="1"/>
    <cellStyle name="Currency [0] 11134" xfId="18400" hidden="1"/>
    <cellStyle name="Currency [0] 11134" xfId="47813" hidden="1"/>
    <cellStyle name="Currency [0] 11135" xfId="18396" hidden="1"/>
    <cellStyle name="Currency [0] 11135" xfId="47809" hidden="1"/>
    <cellStyle name="Currency [0] 11136" xfId="18398" hidden="1"/>
    <cellStyle name="Currency [0] 11136" xfId="47811" hidden="1"/>
    <cellStyle name="Currency [0] 11137" xfId="18466" hidden="1"/>
    <cellStyle name="Currency [0] 11137" xfId="47879" hidden="1"/>
    <cellStyle name="Currency [0] 11138" xfId="17837" hidden="1"/>
    <cellStyle name="Currency [0] 11138" xfId="47250" hidden="1"/>
    <cellStyle name="Currency [0] 11139" xfId="18444" hidden="1"/>
    <cellStyle name="Currency [0] 11139" xfId="47857" hidden="1"/>
    <cellStyle name="Currency [0] 1114" xfId="1182" hidden="1"/>
    <cellStyle name="Currency [0] 1114" xfId="30605" hidden="1"/>
    <cellStyle name="Currency [0] 11140" xfId="18472" hidden="1"/>
    <cellStyle name="Currency [0] 11140" xfId="47885" hidden="1"/>
    <cellStyle name="Currency [0] 11141" xfId="18474" hidden="1"/>
    <cellStyle name="Currency [0] 11141" xfId="47887" hidden="1"/>
    <cellStyle name="Currency [0] 11142" xfId="18349" hidden="1"/>
    <cellStyle name="Currency [0] 11142" xfId="47762" hidden="1"/>
    <cellStyle name="Currency [0] 11143" xfId="18423" hidden="1"/>
    <cellStyle name="Currency [0] 11143" xfId="47836" hidden="1"/>
    <cellStyle name="Currency [0] 11144" xfId="18379" hidden="1"/>
    <cellStyle name="Currency [0] 11144" xfId="47792" hidden="1"/>
    <cellStyle name="Currency [0] 11145" xfId="18415" hidden="1"/>
    <cellStyle name="Currency [0] 11145" xfId="47828" hidden="1"/>
    <cellStyle name="Currency [0] 11146" xfId="18419" hidden="1"/>
    <cellStyle name="Currency [0] 11146" xfId="47832" hidden="1"/>
    <cellStyle name="Currency [0] 11147" xfId="18480" hidden="1"/>
    <cellStyle name="Currency [0] 11147" xfId="47893" hidden="1"/>
    <cellStyle name="Currency [0] 11148" xfId="17824" hidden="1"/>
    <cellStyle name="Currency [0] 11148" xfId="47237" hidden="1"/>
    <cellStyle name="Currency [0] 11149" xfId="18462" hidden="1"/>
    <cellStyle name="Currency [0] 11149" xfId="47875" hidden="1"/>
    <cellStyle name="Currency [0] 1115" xfId="1189" hidden="1"/>
    <cellStyle name="Currency [0] 1115" xfId="30612" hidden="1"/>
    <cellStyle name="Currency [0] 11150" xfId="18485" hidden="1"/>
    <cellStyle name="Currency [0] 11150" xfId="47898" hidden="1"/>
    <cellStyle name="Currency [0] 11151" xfId="18487" hidden="1"/>
    <cellStyle name="Currency [0] 11151" xfId="47900" hidden="1"/>
    <cellStyle name="Currency [0] 11152" xfId="18343" hidden="1"/>
    <cellStyle name="Currency [0] 11152" xfId="47756" hidden="1"/>
    <cellStyle name="Currency [0] 11153" xfId="18442" hidden="1"/>
    <cellStyle name="Currency [0] 11153" xfId="47855" hidden="1"/>
    <cellStyle name="Currency [0] 11154" xfId="18409" hidden="1"/>
    <cellStyle name="Currency [0] 11154" xfId="47822" hidden="1"/>
    <cellStyle name="Currency [0] 11155" xfId="18427" hidden="1"/>
    <cellStyle name="Currency [0] 11155" xfId="47840" hidden="1"/>
    <cellStyle name="Currency [0] 11156" xfId="18424" hidden="1"/>
    <cellStyle name="Currency [0] 11156" xfId="47837" hidden="1"/>
    <cellStyle name="Currency [0] 11157" xfId="18491" hidden="1"/>
    <cellStyle name="Currency [0] 11157" xfId="47904" hidden="1"/>
    <cellStyle name="Currency [0] 11158" xfId="18376" hidden="1"/>
    <cellStyle name="Currency [0] 11158" xfId="47789" hidden="1"/>
    <cellStyle name="Currency [0] 11159" xfId="18476" hidden="1"/>
    <cellStyle name="Currency [0] 11159" xfId="47889" hidden="1"/>
    <cellStyle name="Currency [0] 1116" xfId="1218" hidden="1"/>
    <cellStyle name="Currency [0] 1116" xfId="30641" hidden="1"/>
    <cellStyle name="Currency [0] 11160" xfId="18498" hidden="1"/>
    <cellStyle name="Currency [0] 11160" xfId="47911" hidden="1"/>
    <cellStyle name="Currency [0] 11161" xfId="18500" hidden="1"/>
    <cellStyle name="Currency [0] 11161" xfId="47913" hidden="1"/>
    <cellStyle name="Currency [0] 11162" xfId="18428" hidden="1"/>
    <cellStyle name="Currency [0] 11162" xfId="47841" hidden="1"/>
    <cellStyle name="Currency [0] 11163" xfId="18460" hidden="1"/>
    <cellStyle name="Currency [0] 11163" xfId="47873" hidden="1"/>
    <cellStyle name="Currency [0] 11164" xfId="17803" hidden="1"/>
    <cellStyle name="Currency [0] 11164" xfId="47216" hidden="1"/>
    <cellStyle name="Currency [0] 11165" xfId="18446" hidden="1"/>
    <cellStyle name="Currency [0] 11165" xfId="47859" hidden="1"/>
    <cellStyle name="Currency [0] 11166" xfId="18443" hidden="1"/>
    <cellStyle name="Currency [0] 11166" xfId="47856" hidden="1"/>
    <cellStyle name="Currency [0] 11167" xfId="18504" hidden="1"/>
    <cellStyle name="Currency [0] 11167" xfId="47917" hidden="1"/>
    <cellStyle name="Currency [0] 11168" xfId="18339" hidden="1"/>
    <cellStyle name="Currency [0] 11168" xfId="47752" hidden="1"/>
    <cellStyle name="Currency [0] 11169" xfId="18488" hidden="1"/>
    <cellStyle name="Currency [0] 11169" xfId="47901" hidden="1"/>
    <cellStyle name="Currency [0] 1117" xfId="1203" hidden="1"/>
    <cellStyle name="Currency [0] 1117" xfId="30626" hidden="1"/>
    <cellStyle name="Currency [0] 11170" xfId="18508" hidden="1"/>
    <cellStyle name="Currency [0] 11170" xfId="47921" hidden="1"/>
    <cellStyle name="Currency [0] 11171" xfId="18510" hidden="1"/>
    <cellStyle name="Currency [0] 11171" xfId="47923" hidden="1"/>
    <cellStyle name="Currency [0] 11172" xfId="18447" hidden="1"/>
    <cellStyle name="Currency [0] 11172" xfId="47860" hidden="1"/>
    <cellStyle name="Currency [0] 11173" xfId="18475" hidden="1"/>
    <cellStyle name="Currency [0] 11173" xfId="47888" hidden="1"/>
    <cellStyle name="Currency [0] 11174" xfId="18435" hidden="1"/>
    <cellStyle name="Currency [0] 11174" xfId="47848" hidden="1"/>
    <cellStyle name="Currency [0] 11175" xfId="18464" hidden="1"/>
    <cellStyle name="Currency [0] 11175" xfId="47877" hidden="1"/>
    <cellStyle name="Currency [0] 11176" xfId="18461" hidden="1"/>
    <cellStyle name="Currency [0] 11176" xfId="47874" hidden="1"/>
    <cellStyle name="Currency [0] 11177" xfId="18514" hidden="1"/>
    <cellStyle name="Currency [0] 11177" xfId="47927" hidden="1"/>
    <cellStyle name="Currency [0] 11178" xfId="18342" hidden="1"/>
    <cellStyle name="Currency [0] 11178" xfId="47755" hidden="1"/>
    <cellStyle name="Currency [0] 11179" xfId="18501" hidden="1"/>
    <cellStyle name="Currency [0] 11179" xfId="47914" hidden="1"/>
    <cellStyle name="Currency [0] 1118" xfId="1176" hidden="1"/>
    <cellStyle name="Currency [0] 1118" xfId="30599" hidden="1"/>
    <cellStyle name="Currency [0] 11180" xfId="18518" hidden="1"/>
    <cellStyle name="Currency [0] 11180" xfId="47931" hidden="1"/>
    <cellStyle name="Currency [0] 11181" xfId="18520" hidden="1"/>
    <cellStyle name="Currency [0] 11181" xfId="47933" hidden="1"/>
    <cellStyle name="Currency [0] 11182" xfId="18401" hidden="1"/>
    <cellStyle name="Currency [0] 11182" xfId="47814" hidden="1"/>
    <cellStyle name="Currency [0] 11183" xfId="18437" hidden="1"/>
    <cellStyle name="Currency [0] 11183" xfId="47850" hidden="1"/>
    <cellStyle name="Currency [0] 11184" xfId="18506" hidden="1"/>
    <cellStyle name="Currency [0] 11184" xfId="47919" hidden="1"/>
    <cellStyle name="Currency [0] 11185" xfId="18494" hidden="1"/>
    <cellStyle name="Currency [0] 11185" xfId="47907" hidden="1"/>
    <cellStyle name="Currency [0] 11186" xfId="18511" hidden="1"/>
    <cellStyle name="Currency [0] 11186" xfId="47924" hidden="1"/>
    <cellStyle name="Currency [0] 11187" xfId="18522" hidden="1"/>
    <cellStyle name="Currency [0] 11187" xfId="47935" hidden="1"/>
    <cellStyle name="Currency [0] 11188" xfId="18370" hidden="1"/>
    <cellStyle name="Currency [0] 11188" xfId="47783" hidden="1"/>
    <cellStyle name="Currency [0] 11189" xfId="18434" hidden="1"/>
    <cellStyle name="Currency [0] 11189" xfId="47847" hidden="1"/>
    <cellStyle name="Currency [0] 1119" xfId="1240" hidden="1"/>
    <cellStyle name="Currency [0] 1119" xfId="30663" hidden="1"/>
    <cellStyle name="Currency [0] 11190" xfId="18526" hidden="1"/>
    <cellStyle name="Currency [0] 11190" xfId="47939" hidden="1"/>
    <cellStyle name="Currency [0] 11191" xfId="18528" hidden="1"/>
    <cellStyle name="Currency [0] 11191" xfId="47941" hidden="1"/>
    <cellStyle name="Currency [0] 11192" xfId="18483" hidden="1"/>
    <cellStyle name="Currency [0] 11192" xfId="47896" hidden="1"/>
    <cellStyle name="Currency [0] 11193" xfId="18495" hidden="1"/>
    <cellStyle name="Currency [0] 11193" xfId="47908" hidden="1"/>
    <cellStyle name="Currency [0] 11194" xfId="18523" hidden="1"/>
    <cellStyle name="Currency [0] 11194" xfId="47936" hidden="1"/>
    <cellStyle name="Currency [0] 11195" xfId="18496" hidden="1"/>
    <cellStyle name="Currency [0] 11195" xfId="47909" hidden="1"/>
    <cellStyle name="Currency [0] 11196" xfId="18529" hidden="1"/>
    <cellStyle name="Currency [0] 11196" xfId="47942" hidden="1"/>
    <cellStyle name="Currency [0] 11197" xfId="18531" hidden="1"/>
    <cellStyle name="Currency [0] 11197" xfId="47944" hidden="1"/>
    <cellStyle name="Currency [0] 11198" xfId="18524" hidden="1"/>
    <cellStyle name="Currency [0] 11198" xfId="47937" hidden="1"/>
    <cellStyle name="Currency [0] 11199" xfId="18470" hidden="1"/>
    <cellStyle name="Currency [0] 11199" xfId="47883" hidden="1"/>
    <cellStyle name="Currency [0] 112" xfId="155" hidden="1"/>
    <cellStyle name="Currency [0] 112" xfId="29578" hidden="1"/>
    <cellStyle name="Currency [0] 1120" xfId="1219" hidden="1"/>
    <cellStyle name="Currency [0] 1120" xfId="30642" hidden="1"/>
    <cellStyle name="Currency [0] 11200" xfId="18533" hidden="1"/>
    <cellStyle name="Currency [0] 11200" xfId="47946" hidden="1"/>
    <cellStyle name="Currency [0] 11201" xfId="18535" hidden="1"/>
    <cellStyle name="Currency [0] 11201" xfId="47948" hidden="1"/>
    <cellStyle name="Currency [0] 11202" xfId="17897" hidden="1"/>
    <cellStyle name="Currency [0] 11202" xfId="47310" hidden="1"/>
    <cellStyle name="Currency [0] 11203" xfId="17838" hidden="1"/>
    <cellStyle name="Currency [0] 11203" xfId="47251" hidden="1"/>
    <cellStyle name="Currency [0] 11204" xfId="18541" hidden="1"/>
    <cellStyle name="Currency [0] 11204" xfId="47954" hidden="1"/>
    <cellStyle name="Currency [0] 11205" xfId="18547" hidden="1"/>
    <cellStyle name="Currency [0] 11205" xfId="47960" hidden="1"/>
    <cellStyle name="Currency [0] 11206" xfId="18549" hidden="1"/>
    <cellStyle name="Currency [0] 11206" xfId="47962" hidden="1"/>
    <cellStyle name="Currency [0] 11207" xfId="17828" hidden="1"/>
    <cellStyle name="Currency [0] 11207" xfId="47241" hidden="1"/>
    <cellStyle name="Currency [0] 11208" xfId="18543" hidden="1"/>
    <cellStyle name="Currency [0] 11208" xfId="47956" hidden="1"/>
    <cellStyle name="Currency [0] 11209" xfId="18551" hidden="1"/>
    <cellStyle name="Currency [0] 11209" xfId="47964" hidden="1"/>
    <cellStyle name="Currency [0] 1121" xfId="1226" hidden="1"/>
    <cellStyle name="Currency [0] 1121" xfId="30649" hidden="1"/>
    <cellStyle name="Currency [0] 11210" xfId="18553" hidden="1"/>
    <cellStyle name="Currency [0] 11210" xfId="47966" hidden="1"/>
    <cellStyle name="Currency [0] 11211" xfId="18542" hidden="1"/>
    <cellStyle name="Currency [0] 11211" xfId="47955" hidden="1"/>
    <cellStyle name="Currency [0] 11212" xfId="17873" hidden="1"/>
    <cellStyle name="Currency [0] 11212" xfId="47286" hidden="1"/>
    <cellStyle name="Currency [0] 11213" xfId="18564" hidden="1"/>
    <cellStyle name="Currency [0] 11213" xfId="47977" hidden="1"/>
    <cellStyle name="Currency [0] 11214" xfId="18573" hidden="1"/>
    <cellStyle name="Currency [0] 11214" xfId="47986" hidden="1"/>
    <cellStyle name="Currency [0] 11215" xfId="18584" hidden="1"/>
    <cellStyle name="Currency [0] 11215" xfId="47997" hidden="1"/>
    <cellStyle name="Currency [0] 11216" xfId="18590" hidden="1"/>
    <cellStyle name="Currency [0] 11216" xfId="48003" hidden="1"/>
    <cellStyle name="Currency [0] 11217" xfId="18562" hidden="1"/>
    <cellStyle name="Currency [0] 11217" xfId="47975" hidden="1"/>
    <cellStyle name="Currency [0] 11218" xfId="18580" hidden="1"/>
    <cellStyle name="Currency [0] 11218" xfId="47993" hidden="1"/>
    <cellStyle name="Currency [0] 11219" xfId="18602" hidden="1"/>
    <cellStyle name="Currency [0] 11219" xfId="48015" hidden="1"/>
    <cellStyle name="Currency [0] 1122" xfId="1241" hidden="1"/>
    <cellStyle name="Currency [0] 1122" xfId="30664" hidden="1"/>
    <cellStyle name="Currency [0] 11220" xfId="18604" hidden="1"/>
    <cellStyle name="Currency [0] 11220" xfId="48017" hidden="1"/>
    <cellStyle name="Currency [0] 11221" xfId="18538" hidden="1"/>
    <cellStyle name="Currency [0] 11221" xfId="47951" hidden="1"/>
    <cellStyle name="Currency [0] 11222" xfId="17827" hidden="1"/>
    <cellStyle name="Currency [0] 11222" xfId="47240" hidden="1"/>
    <cellStyle name="Currency [0] 11223" xfId="18576" hidden="1"/>
    <cellStyle name="Currency [0] 11223" xfId="47989" hidden="1"/>
    <cellStyle name="Currency [0] 11224" xfId="17806" hidden="1"/>
    <cellStyle name="Currency [0] 11224" xfId="47219" hidden="1"/>
    <cellStyle name="Currency [0] 11225" xfId="18565" hidden="1"/>
    <cellStyle name="Currency [0] 11225" xfId="47978" hidden="1"/>
    <cellStyle name="Currency [0] 11226" xfId="18609" hidden="1"/>
    <cellStyle name="Currency [0] 11226" xfId="48022" hidden="1"/>
    <cellStyle name="Currency [0] 11227" xfId="18577" hidden="1"/>
    <cellStyle name="Currency [0] 11227" xfId="47990" hidden="1"/>
    <cellStyle name="Currency [0] 11228" xfId="18585" hidden="1"/>
    <cellStyle name="Currency [0] 11228" xfId="47998" hidden="1"/>
    <cellStyle name="Currency [0] 11229" xfId="18621" hidden="1"/>
    <cellStyle name="Currency [0] 11229" xfId="48034" hidden="1"/>
    <cellStyle name="Currency [0] 1123" xfId="1242" hidden="1"/>
    <cellStyle name="Currency [0] 1123" xfId="30665" hidden="1"/>
    <cellStyle name="Currency [0] 11230" xfId="18623" hidden="1"/>
    <cellStyle name="Currency [0] 11230" xfId="48036" hidden="1"/>
    <cellStyle name="Currency [0] 11231" xfId="18579" hidden="1"/>
    <cellStyle name="Currency [0] 11231" xfId="47992" hidden="1"/>
    <cellStyle name="Currency [0] 11232" xfId="18592" hidden="1"/>
    <cellStyle name="Currency [0] 11232" xfId="48005" hidden="1"/>
    <cellStyle name="Currency [0] 11233" xfId="18597" hidden="1"/>
    <cellStyle name="Currency [0] 11233" xfId="48010" hidden="1"/>
    <cellStyle name="Currency [0] 11234" xfId="18591" hidden="1"/>
    <cellStyle name="Currency [0] 11234" xfId="48004" hidden="1"/>
    <cellStyle name="Currency [0] 11235" xfId="18639" hidden="1"/>
    <cellStyle name="Currency [0] 11235" xfId="48052" hidden="1"/>
    <cellStyle name="Currency [0] 11236" xfId="18647" hidden="1"/>
    <cellStyle name="Currency [0] 11236" xfId="48060" hidden="1"/>
    <cellStyle name="Currency [0] 11237" xfId="18575" hidden="1"/>
    <cellStyle name="Currency [0] 11237" xfId="47988" hidden="1"/>
    <cellStyle name="Currency [0] 11238" xfId="18633" hidden="1"/>
    <cellStyle name="Currency [0] 11238" xfId="48046" hidden="1"/>
    <cellStyle name="Currency [0] 11239" xfId="18656" hidden="1"/>
    <cellStyle name="Currency [0] 11239" xfId="48069" hidden="1"/>
    <cellStyle name="Currency [0] 1124" xfId="1217" hidden="1"/>
    <cellStyle name="Currency [0] 1124" xfId="30640" hidden="1"/>
    <cellStyle name="Currency [0] 11240" xfId="18658" hidden="1"/>
    <cellStyle name="Currency [0] 11240" xfId="48071" hidden="1"/>
    <cellStyle name="Currency [0] 11241" xfId="18558" hidden="1"/>
    <cellStyle name="Currency [0] 11241" xfId="47971" hidden="1"/>
    <cellStyle name="Currency [0] 11242" xfId="18568" hidden="1"/>
    <cellStyle name="Currency [0] 11242" xfId="47981" hidden="1"/>
    <cellStyle name="Currency [0] 11243" xfId="18630" hidden="1"/>
    <cellStyle name="Currency [0] 11243" xfId="48043" hidden="1"/>
    <cellStyle name="Currency [0] 11244" xfId="18595" hidden="1"/>
    <cellStyle name="Currency [0] 11244" xfId="48008" hidden="1"/>
    <cellStyle name="Currency [0] 11245" xfId="18545" hidden="1"/>
    <cellStyle name="Currency [0] 11245" xfId="47958" hidden="1"/>
    <cellStyle name="Currency [0] 11246" xfId="18666" hidden="1"/>
    <cellStyle name="Currency [0] 11246" xfId="48079" hidden="1"/>
    <cellStyle name="Currency [0] 11247" xfId="18631" hidden="1"/>
    <cellStyle name="Currency [0] 11247" xfId="48044" hidden="1"/>
    <cellStyle name="Currency [0] 11248" xfId="18642" hidden="1"/>
    <cellStyle name="Currency [0] 11248" xfId="48055" hidden="1"/>
    <cellStyle name="Currency [0] 11249" xfId="18674" hidden="1"/>
    <cellStyle name="Currency [0] 11249" xfId="48087" hidden="1"/>
    <cellStyle name="Currency [0] 1125" xfId="1216" hidden="1"/>
    <cellStyle name="Currency [0] 1125" xfId="30639" hidden="1"/>
    <cellStyle name="Currency [0] 11250" xfId="18676" hidden="1"/>
    <cellStyle name="Currency [0] 11250" xfId="48089" hidden="1"/>
    <cellStyle name="Currency [0] 11251" xfId="18628" hidden="1"/>
    <cellStyle name="Currency [0] 11251" xfId="48041" hidden="1"/>
    <cellStyle name="Currency [0] 11252" xfId="18627" hidden="1"/>
    <cellStyle name="Currency [0] 11252" xfId="48040" hidden="1"/>
    <cellStyle name="Currency [0] 11253" xfId="18617" hidden="1"/>
    <cellStyle name="Currency [0] 11253" xfId="48030" hidden="1"/>
    <cellStyle name="Currency [0] 11254" xfId="18613" hidden="1"/>
    <cellStyle name="Currency [0] 11254" xfId="48026" hidden="1"/>
    <cellStyle name="Currency [0] 11255" xfId="18615" hidden="1"/>
    <cellStyle name="Currency [0] 11255" xfId="48028" hidden="1"/>
    <cellStyle name="Currency [0] 11256" xfId="18683" hidden="1"/>
    <cellStyle name="Currency [0] 11256" xfId="48096" hidden="1"/>
    <cellStyle name="Currency [0] 11257" xfId="17842" hidden="1"/>
    <cellStyle name="Currency [0] 11257" xfId="47255" hidden="1"/>
    <cellStyle name="Currency [0] 11258" xfId="18661" hidden="1"/>
    <cellStyle name="Currency [0] 11258" xfId="48074" hidden="1"/>
    <cellStyle name="Currency [0] 11259" xfId="18689" hidden="1"/>
    <cellStyle name="Currency [0] 11259" xfId="48102" hidden="1"/>
    <cellStyle name="Currency [0] 1126" xfId="1211" hidden="1"/>
    <cellStyle name="Currency [0] 1126" xfId="30634" hidden="1"/>
    <cellStyle name="Currency [0] 11260" xfId="18691" hidden="1"/>
    <cellStyle name="Currency [0] 11260" xfId="48104" hidden="1"/>
    <cellStyle name="Currency [0] 11261" xfId="18566" hidden="1"/>
    <cellStyle name="Currency [0] 11261" xfId="47979" hidden="1"/>
    <cellStyle name="Currency [0] 11262" xfId="18640" hidden="1"/>
    <cellStyle name="Currency [0] 11262" xfId="48053" hidden="1"/>
    <cellStyle name="Currency [0] 11263" xfId="18596" hidden="1"/>
    <cellStyle name="Currency [0] 11263" xfId="48009" hidden="1"/>
    <cellStyle name="Currency [0] 11264" xfId="18632" hidden="1"/>
    <cellStyle name="Currency [0] 11264" xfId="48045" hidden="1"/>
    <cellStyle name="Currency [0] 11265" xfId="18636" hidden="1"/>
    <cellStyle name="Currency [0] 11265" xfId="48049" hidden="1"/>
    <cellStyle name="Currency [0] 11266" xfId="18697" hidden="1"/>
    <cellStyle name="Currency [0] 11266" xfId="48110" hidden="1"/>
    <cellStyle name="Currency [0] 11267" xfId="17855" hidden="1"/>
    <cellStyle name="Currency [0] 11267" xfId="47268" hidden="1"/>
    <cellStyle name="Currency [0] 11268" xfId="18679" hidden="1"/>
    <cellStyle name="Currency [0] 11268" xfId="48092" hidden="1"/>
    <cellStyle name="Currency [0] 11269" xfId="18702" hidden="1"/>
    <cellStyle name="Currency [0] 11269" xfId="48115" hidden="1"/>
    <cellStyle name="Currency [0] 1127" xfId="1209" hidden="1"/>
    <cellStyle name="Currency [0] 1127" xfId="30632" hidden="1"/>
    <cellStyle name="Currency [0] 11270" xfId="18704" hidden="1"/>
    <cellStyle name="Currency [0] 11270" xfId="48117" hidden="1"/>
    <cellStyle name="Currency [0] 11271" xfId="18560" hidden="1"/>
    <cellStyle name="Currency [0] 11271" xfId="47973" hidden="1"/>
    <cellStyle name="Currency [0] 11272" xfId="18659" hidden="1"/>
    <cellStyle name="Currency [0] 11272" xfId="48072" hidden="1"/>
    <cellStyle name="Currency [0] 11273" xfId="18626" hidden="1"/>
    <cellStyle name="Currency [0] 11273" xfId="48039" hidden="1"/>
    <cellStyle name="Currency [0] 11274" xfId="18644" hidden="1"/>
    <cellStyle name="Currency [0] 11274" xfId="48057" hidden="1"/>
    <cellStyle name="Currency [0] 11275" xfId="18641" hidden="1"/>
    <cellStyle name="Currency [0] 11275" xfId="48054" hidden="1"/>
    <cellStyle name="Currency [0] 11276" xfId="18708" hidden="1"/>
    <cellStyle name="Currency [0] 11276" xfId="48121" hidden="1"/>
    <cellStyle name="Currency [0] 11277" xfId="18593" hidden="1"/>
    <cellStyle name="Currency [0] 11277" xfId="48006" hidden="1"/>
    <cellStyle name="Currency [0] 11278" xfId="18693" hidden="1"/>
    <cellStyle name="Currency [0] 11278" xfId="48106" hidden="1"/>
    <cellStyle name="Currency [0] 11279" xfId="18715" hidden="1"/>
    <cellStyle name="Currency [0] 11279" xfId="48128" hidden="1"/>
    <cellStyle name="Currency [0] 1128" xfId="1210" hidden="1"/>
    <cellStyle name="Currency [0] 1128" xfId="30633" hidden="1"/>
    <cellStyle name="Currency [0] 11280" xfId="18717" hidden="1"/>
    <cellStyle name="Currency [0] 11280" xfId="48130" hidden="1"/>
    <cellStyle name="Currency [0] 11281" xfId="18645" hidden="1"/>
    <cellStyle name="Currency [0] 11281" xfId="48058" hidden="1"/>
    <cellStyle name="Currency [0] 11282" xfId="18677" hidden="1"/>
    <cellStyle name="Currency [0] 11282" xfId="48090" hidden="1"/>
    <cellStyle name="Currency [0] 11283" xfId="17807" hidden="1"/>
    <cellStyle name="Currency [0] 11283" xfId="47220" hidden="1"/>
    <cellStyle name="Currency [0] 11284" xfId="18663" hidden="1"/>
    <cellStyle name="Currency [0] 11284" xfId="48076" hidden="1"/>
    <cellStyle name="Currency [0] 11285" xfId="18660" hidden="1"/>
    <cellStyle name="Currency [0] 11285" xfId="48073" hidden="1"/>
    <cellStyle name="Currency [0] 11286" xfId="18721" hidden="1"/>
    <cellStyle name="Currency [0] 11286" xfId="48134" hidden="1"/>
    <cellStyle name="Currency [0] 11287" xfId="18556" hidden="1"/>
    <cellStyle name="Currency [0] 11287" xfId="47969" hidden="1"/>
    <cellStyle name="Currency [0] 11288" xfId="18705" hidden="1"/>
    <cellStyle name="Currency [0] 11288" xfId="48118" hidden="1"/>
    <cellStyle name="Currency [0] 11289" xfId="18725" hidden="1"/>
    <cellStyle name="Currency [0] 11289" xfId="48138" hidden="1"/>
    <cellStyle name="Currency [0] 1129" xfId="1247" hidden="1"/>
    <cellStyle name="Currency [0] 1129" xfId="30670" hidden="1"/>
    <cellStyle name="Currency [0] 11290" xfId="18727" hidden="1"/>
    <cellStyle name="Currency [0] 11290" xfId="48140" hidden="1"/>
    <cellStyle name="Currency [0] 11291" xfId="18664" hidden="1"/>
    <cellStyle name="Currency [0] 11291" xfId="48077" hidden="1"/>
    <cellStyle name="Currency [0] 11292" xfId="18692" hidden="1"/>
    <cellStyle name="Currency [0] 11292" xfId="48105" hidden="1"/>
    <cellStyle name="Currency [0] 11293" xfId="18652" hidden="1"/>
    <cellStyle name="Currency [0] 11293" xfId="48065" hidden="1"/>
    <cellStyle name="Currency [0] 11294" xfId="18681" hidden="1"/>
    <cellStyle name="Currency [0] 11294" xfId="48094" hidden="1"/>
    <cellStyle name="Currency [0] 11295" xfId="18678" hidden="1"/>
    <cellStyle name="Currency [0] 11295" xfId="48091" hidden="1"/>
    <cellStyle name="Currency [0] 11296" xfId="18731" hidden="1"/>
    <cellStyle name="Currency [0] 11296" xfId="48144" hidden="1"/>
    <cellStyle name="Currency [0] 11297" xfId="18559" hidden="1"/>
    <cellStyle name="Currency [0] 11297" xfId="47972" hidden="1"/>
    <cellStyle name="Currency [0] 11298" xfId="18718" hidden="1"/>
    <cellStyle name="Currency [0] 11298" xfId="48131" hidden="1"/>
    <cellStyle name="Currency [0] 11299" xfId="18735" hidden="1"/>
    <cellStyle name="Currency [0] 11299" xfId="48148" hidden="1"/>
    <cellStyle name="Currency [0] 113" xfId="169" hidden="1"/>
    <cellStyle name="Currency [0] 113" xfId="29592" hidden="1"/>
    <cellStyle name="Currency [0] 1130" xfId="826" hidden="1"/>
    <cellStyle name="Currency [0] 1130" xfId="30249" hidden="1"/>
    <cellStyle name="Currency [0] 11300" xfId="18737" hidden="1"/>
    <cellStyle name="Currency [0] 11300" xfId="48150" hidden="1"/>
    <cellStyle name="Currency [0] 11301" xfId="18618" hidden="1"/>
    <cellStyle name="Currency [0] 11301" xfId="48031" hidden="1"/>
    <cellStyle name="Currency [0] 11302" xfId="18654" hidden="1"/>
    <cellStyle name="Currency [0] 11302" xfId="48067" hidden="1"/>
    <cellStyle name="Currency [0] 11303" xfId="18723" hidden="1"/>
    <cellStyle name="Currency [0] 11303" xfId="48136" hidden="1"/>
    <cellStyle name="Currency [0] 11304" xfId="18711" hidden="1"/>
    <cellStyle name="Currency [0] 11304" xfId="48124" hidden="1"/>
    <cellStyle name="Currency [0] 11305" xfId="18728" hidden="1"/>
    <cellStyle name="Currency [0] 11305" xfId="48141" hidden="1"/>
    <cellStyle name="Currency [0] 11306" xfId="18739" hidden="1"/>
    <cellStyle name="Currency [0] 11306" xfId="48152" hidden="1"/>
    <cellStyle name="Currency [0] 11307" xfId="18587" hidden="1"/>
    <cellStyle name="Currency [0] 11307" xfId="48000" hidden="1"/>
    <cellStyle name="Currency [0] 11308" xfId="18651" hidden="1"/>
    <cellStyle name="Currency [0] 11308" xfId="48064" hidden="1"/>
    <cellStyle name="Currency [0] 11309" xfId="18743" hidden="1"/>
    <cellStyle name="Currency [0] 11309" xfId="48156" hidden="1"/>
    <cellStyle name="Currency [0] 1131" xfId="1237" hidden="1"/>
    <cellStyle name="Currency [0] 1131" xfId="30660" hidden="1"/>
    <cellStyle name="Currency [0] 11310" xfId="18745" hidden="1"/>
    <cellStyle name="Currency [0] 11310" xfId="48158" hidden="1"/>
    <cellStyle name="Currency [0] 11311" xfId="18700" hidden="1"/>
    <cellStyle name="Currency [0] 11311" xfId="48113" hidden="1"/>
    <cellStyle name="Currency [0] 11312" xfId="18712" hidden="1"/>
    <cellStyle name="Currency [0] 11312" xfId="48125" hidden="1"/>
    <cellStyle name="Currency [0] 11313" xfId="18740" hidden="1"/>
    <cellStyle name="Currency [0] 11313" xfId="48153" hidden="1"/>
    <cellStyle name="Currency [0] 11314" xfId="18713" hidden="1"/>
    <cellStyle name="Currency [0] 11314" xfId="48126" hidden="1"/>
    <cellStyle name="Currency [0] 11315" xfId="18746" hidden="1"/>
    <cellStyle name="Currency [0] 11315" xfId="48159" hidden="1"/>
    <cellStyle name="Currency [0] 11316" xfId="18748" hidden="1"/>
    <cellStyle name="Currency [0] 11316" xfId="48161" hidden="1"/>
    <cellStyle name="Currency [0] 11317" xfId="18741" hidden="1"/>
    <cellStyle name="Currency [0] 11317" xfId="48154" hidden="1"/>
    <cellStyle name="Currency [0] 11318" xfId="18687" hidden="1"/>
    <cellStyle name="Currency [0] 11318" xfId="48100" hidden="1"/>
    <cellStyle name="Currency [0] 11319" xfId="18750" hidden="1"/>
    <cellStyle name="Currency [0] 11319" xfId="48163" hidden="1"/>
    <cellStyle name="Currency [0] 1132" xfId="1249" hidden="1"/>
    <cellStyle name="Currency [0] 1132" xfId="30672" hidden="1"/>
    <cellStyle name="Currency [0] 11320" xfId="18752" hidden="1"/>
    <cellStyle name="Currency [0] 11320" xfId="48165" hidden="1"/>
    <cellStyle name="Currency [0] 11321" xfId="15381" hidden="1"/>
    <cellStyle name="Currency [0] 11321" xfId="44794" hidden="1"/>
    <cellStyle name="Currency [0] 11322" xfId="15385" hidden="1"/>
    <cellStyle name="Currency [0] 11322" xfId="44798" hidden="1"/>
    <cellStyle name="Currency [0] 11323" xfId="15379" hidden="1"/>
    <cellStyle name="Currency [0] 11323" xfId="44792" hidden="1"/>
    <cellStyle name="Currency [0] 11324" xfId="15366" hidden="1"/>
    <cellStyle name="Currency [0] 11324" xfId="44779" hidden="1"/>
    <cellStyle name="Currency [0] 11325" xfId="18755" hidden="1"/>
    <cellStyle name="Currency [0] 11325" xfId="48168" hidden="1"/>
    <cellStyle name="Currency [0] 11326" xfId="18761" hidden="1"/>
    <cellStyle name="Currency [0] 11326" xfId="48174" hidden="1"/>
    <cellStyle name="Currency [0] 11327" xfId="18763" hidden="1"/>
    <cellStyle name="Currency [0] 11327" xfId="48176" hidden="1"/>
    <cellStyle name="Currency [0] 11328" xfId="15367" hidden="1"/>
    <cellStyle name="Currency [0] 11328" xfId="44780" hidden="1"/>
    <cellStyle name="Currency [0] 11329" xfId="18757" hidden="1"/>
    <cellStyle name="Currency [0] 11329" xfId="48170" hidden="1"/>
    <cellStyle name="Currency [0] 1133" xfId="1250" hidden="1"/>
    <cellStyle name="Currency [0] 1133" xfId="30673" hidden="1"/>
    <cellStyle name="Currency [0] 11330" xfId="18765" hidden="1"/>
    <cellStyle name="Currency [0] 11330" xfId="48178" hidden="1"/>
    <cellStyle name="Currency [0] 11331" xfId="18767" hidden="1"/>
    <cellStyle name="Currency [0] 11331" xfId="48180" hidden="1"/>
    <cellStyle name="Currency [0] 11332" xfId="18756" hidden="1"/>
    <cellStyle name="Currency [0] 11332" xfId="48169" hidden="1"/>
    <cellStyle name="Currency [0] 11333" xfId="15358" hidden="1"/>
    <cellStyle name="Currency [0] 11333" xfId="44771" hidden="1"/>
    <cellStyle name="Currency [0] 11334" xfId="18778" hidden="1"/>
    <cellStyle name="Currency [0] 11334" xfId="48191" hidden="1"/>
    <cellStyle name="Currency [0] 11335" xfId="18787" hidden="1"/>
    <cellStyle name="Currency [0] 11335" xfId="48200" hidden="1"/>
    <cellStyle name="Currency [0] 11336" xfId="18798" hidden="1"/>
    <cellStyle name="Currency [0] 11336" xfId="48211" hidden="1"/>
    <cellStyle name="Currency [0] 11337" xfId="18804" hidden="1"/>
    <cellStyle name="Currency [0] 11337" xfId="48217" hidden="1"/>
    <cellStyle name="Currency [0] 11338" xfId="18776" hidden="1"/>
    <cellStyle name="Currency [0] 11338" xfId="48189" hidden="1"/>
    <cellStyle name="Currency [0] 11339" xfId="18794" hidden="1"/>
    <cellStyle name="Currency [0] 11339" xfId="48207" hidden="1"/>
    <cellStyle name="Currency [0] 1134" xfId="1188" hidden="1"/>
    <cellStyle name="Currency [0] 1134" xfId="30611" hidden="1"/>
    <cellStyle name="Currency [0] 11340" xfId="18816" hidden="1"/>
    <cellStyle name="Currency [0] 11340" xfId="48229" hidden="1"/>
    <cellStyle name="Currency [0] 11341" xfId="18818" hidden="1"/>
    <cellStyle name="Currency [0] 11341" xfId="48231" hidden="1"/>
    <cellStyle name="Currency [0] 11342" xfId="15384" hidden="1"/>
    <cellStyle name="Currency [0] 11342" xfId="44797" hidden="1"/>
    <cellStyle name="Currency [0] 11343" xfId="15359" hidden="1"/>
    <cellStyle name="Currency [0] 11343" xfId="44772" hidden="1"/>
    <cellStyle name="Currency [0] 11344" xfId="18790" hidden="1"/>
    <cellStyle name="Currency [0] 11344" xfId="48203" hidden="1"/>
    <cellStyle name="Currency [0] 11345" xfId="15362" hidden="1"/>
    <cellStyle name="Currency [0] 11345" xfId="44775" hidden="1"/>
    <cellStyle name="Currency [0] 11346" xfId="18779" hidden="1"/>
    <cellStyle name="Currency [0] 11346" xfId="48192" hidden="1"/>
    <cellStyle name="Currency [0] 11347" xfId="18823" hidden="1"/>
    <cellStyle name="Currency [0] 11347" xfId="48236" hidden="1"/>
    <cellStyle name="Currency [0] 11348" xfId="18791" hidden="1"/>
    <cellStyle name="Currency [0] 11348" xfId="48204" hidden="1"/>
    <cellStyle name="Currency [0] 11349" xfId="18799" hidden="1"/>
    <cellStyle name="Currency [0] 11349" xfId="48212" hidden="1"/>
    <cellStyle name="Currency [0] 1135" xfId="1224" hidden="1"/>
    <cellStyle name="Currency [0] 1135" xfId="30647" hidden="1"/>
    <cellStyle name="Currency [0] 11350" xfId="18835" hidden="1"/>
    <cellStyle name="Currency [0] 11350" xfId="48248" hidden="1"/>
    <cellStyle name="Currency [0] 11351" xfId="18837" hidden="1"/>
    <cellStyle name="Currency [0] 11351" xfId="48250" hidden="1"/>
    <cellStyle name="Currency [0] 11352" xfId="18793" hidden="1"/>
    <cellStyle name="Currency [0] 11352" xfId="48206" hidden="1"/>
    <cellStyle name="Currency [0] 11353" xfId="18806" hidden="1"/>
    <cellStyle name="Currency [0] 11353" xfId="48219" hidden="1"/>
    <cellStyle name="Currency [0] 11354" xfId="18811" hidden="1"/>
    <cellStyle name="Currency [0] 11354" xfId="48224" hidden="1"/>
    <cellStyle name="Currency [0] 11355" xfId="18805" hidden="1"/>
    <cellStyle name="Currency [0] 11355" xfId="48218" hidden="1"/>
    <cellStyle name="Currency [0] 11356" xfId="18853" hidden="1"/>
    <cellStyle name="Currency [0] 11356" xfId="48266" hidden="1"/>
    <cellStyle name="Currency [0] 11357" xfId="18861" hidden="1"/>
    <cellStyle name="Currency [0] 11357" xfId="48274" hidden="1"/>
    <cellStyle name="Currency [0] 11358" xfId="18789" hidden="1"/>
    <cellStyle name="Currency [0] 11358" xfId="48202" hidden="1"/>
    <cellStyle name="Currency [0] 11359" xfId="18847" hidden="1"/>
    <cellStyle name="Currency [0] 11359" xfId="48260" hidden="1"/>
    <cellStyle name="Currency [0] 1136" xfId="1204" hidden="1"/>
    <cellStyle name="Currency [0] 1136" xfId="30627" hidden="1"/>
    <cellStyle name="Currency [0] 11360" xfId="18870" hidden="1"/>
    <cellStyle name="Currency [0] 11360" xfId="48283" hidden="1"/>
    <cellStyle name="Currency [0] 11361" xfId="18872" hidden="1"/>
    <cellStyle name="Currency [0] 11361" xfId="48285" hidden="1"/>
    <cellStyle name="Currency [0] 11362" xfId="18772" hidden="1"/>
    <cellStyle name="Currency [0] 11362" xfId="48185" hidden="1"/>
    <cellStyle name="Currency [0] 11363" xfId="18782" hidden="1"/>
    <cellStyle name="Currency [0] 11363" xfId="48195" hidden="1"/>
    <cellStyle name="Currency [0] 11364" xfId="18844" hidden="1"/>
    <cellStyle name="Currency [0] 11364" xfId="48257" hidden="1"/>
    <cellStyle name="Currency [0] 11365" xfId="18809" hidden="1"/>
    <cellStyle name="Currency [0] 11365" xfId="48222" hidden="1"/>
    <cellStyle name="Currency [0] 11366" xfId="18759" hidden="1"/>
    <cellStyle name="Currency [0] 11366" xfId="48172" hidden="1"/>
    <cellStyle name="Currency [0] 11367" xfId="18880" hidden="1"/>
    <cellStyle name="Currency [0] 11367" xfId="48293" hidden="1"/>
    <cellStyle name="Currency [0] 11368" xfId="18845" hidden="1"/>
    <cellStyle name="Currency [0] 11368" xfId="48258" hidden="1"/>
    <cellStyle name="Currency [0] 11369" xfId="18856" hidden="1"/>
    <cellStyle name="Currency [0] 11369" xfId="48269" hidden="1"/>
    <cellStyle name="Currency [0] 1137" xfId="1220" hidden="1"/>
    <cellStyle name="Currency [0] 1137" xfId="30643" hidden="1"/>
    <cellStyle name="Currency [0] 11370" xfId="18888" hidden="1"/>
    <cellStyle name="Currency [0] 11370" xfId="48301" hidden="1"/>
    <cellStyle name="Currency [0] 11371" xfId="18890" hidden="1"/>
    <cellStyle name="Currency [0] 11371" xfId="48303" hidden="1"/>
    <cellStyle name="Currency [0] 11372" xfId="18842" hidden="1"/>
    <cellStyle name="Currency [0] 11372" xfId="48255" hidden="1"/>
    <cellStyle name="Currency [0] 11373" xfId="18841" hidden="1"/>
    <cellStyle name="Currency [0] 11373" xfId="48254" hidden="1"/>
    <cellStyle name="Currency [0] 11374" xfId="18831" hidden="1"/>
    <cellStyle name="Currency [0] 11374" xfId="48244" hidden="1"/>
    <cellStyle name="Currency [0] 11375" xfId="18827" hidden="1"/>
    <cellStyle name="Currency [0] 11375" xfId="48240" hidden="1"/>
    <cellStyle name="Currency [0] 11376" xfId="18829" hidden="1"/>
    <cellStyle name="Currency [0] 11376" xfId="48242" hidden="1"/>
    <cellStyle name="Currency [0] 11377" xfId="18897" hidden="1"/>
    <cellStyle name="Currency [0] 11377" xfId="48310" hidden="1"/>
    <cellStyle name="Currency [0] 11378" xfId="15372" hidden="1"/>
    <cellStyle name="Currency [0] 11378" xfId="44785" hidden="1"/>
    <cellStyle name="Currency [0] 11379" xfId="18875" hidden="1"/>
    <cellStyle name="Currency [0] 11379" xfId="48288" hidden="1"/>
    <cellStyle name="Currency [0] 1138" xfId="1222" hidden="1"/>
    <cellStyle name="Currency [0] 1138" xfId="30645" hidden="1"/>
    <cellStyle name="Currency [0] 11380" xfId="18903" hidden="1"/>
    <cellStyle name="Currency [0] 11380" xfId="48316" hidden="1"/>
    <cellStyle name="Currency [0] 11381" xfId="18905" hidden="1"/>
    <cellStyle name="Currency [0] 11381" xfId="48318" hidden="1"/>
    <cellStyle name="Currency [0] 11382" xfId="18780" hidden="1"/>
    <cellStyle name="Currency [0] 11382" xfId="48193" hidden="1"/>
    <cellStyle name="Currency [0] 11383" xfId="18854" hidden="1"/>
    <cellStyle name="Currency [0] 11383" xfId="48267" hidden="1"/>
    <cellStyle name="Currency [0] 11384" xfId="18810" hidden="1"/>
    <cellStyle name="Currency [0] 11384" xfId="48223" hidden="1"/>
    <cellStyle name="Currency [0] 11385" xfId="18846" hidden="1"/>
    <cellStyle name="Currency [0] 11385" xfId="48259" hidden="1"/>
    <cellStyle name="Currency [0] 11386" xfId="18850" hidden="1"/>
    <cellStyle name="Currency [0] 11386" xfId="48263" hidden="1"/>
    <cellStyle name="Currency [0] 11387" xfId="18911" hidden="1"/>
    <cellStyle name="Currency [0] 11387" xfId="48324" hidden="1"/>
    <cellStyle name="Currency [0] 11388" xfId="15375" hidden="1"/>
    <cellStyle name="Currency [0] 11388" xfId="44788" hidden="1"/>
    <cellStyle name="Currency [0] 11389" xfId="18893" hidden="1"/>
    <cellStyle name="Currency [0] 11389" xfId="48306" hidden="1"/>
    <cellStyle name="Currency [0] 1139" xfId="1253" hidden="1"/>
    <cellStyle name="Currency [0] 1139" xfId="30676" hidden="1"/>
    <cellStyle name="Currency [0] 11390" xfId="18916" hidden="1"/>
    <cellStyle name="Currency [0] 11390" xfId="48329" hidden="1"/>
    <cellStyle name="Currency [0] 11391" xfId="18918" hidden="1"/>
    <cellStyle name="Currency [0] 11391" xfId="48331" hidden="1"/>
    <cellStyle name="Currency [0] 11392" xfId="18774" hidden="1"/>
    <cellStyle name="Currency [0] 11392" xfId="48187" hidden="1"/>
    <cellStyle name="Currency [0] 11393" xfId="18873" hidden="1"/>
    <cellStyle name="Currency [0] 11393" xfId="48286" hidden="1"/>
    <cellStyle name="Currency [0] 11394" xfId="18840" hidden="1"/>
    <cellStyle name="Currency [0] 11394" xfId="48253" hidden="1"/>
    <cellStyle name="Currency [0] 11395" xfId="18858" hidden="1"/>
    <cellStyle name="Currency [0] 11395" xfId="48271" hidden="1"/>
    <cellStyle name="Currency [0] 11396" xfId="18855" hidden="1"/>
    <cellStyle name="Currency [0] 11396" xfId="48268" hidden="1"/>
    <cellStyle name="Currency [0] 11397" xfId="18922" hidden="1"/>
    <cellStyle name="Currency [0] 11397" xfId="48335" hidden="1"/>
    <cellStyle name="Currency [0] 11398" xfId="18807" hidden="1"/>
    <cellStyle name="Currency [0] 11398" xfId="48220" hidden="1"/>
    <cellStyle name="Currency [0] 11399" xfId="18907" hidden="1"/>
    <cellStyle name="Currency [0] 11399" xfId="48320" hidden="1"/>
    <cellStyle name="Currency [0] 114" xfId="156" hidden="1"/>
    <cellStyle name="Currency [0] 114" xfId="29579" hidden="1"/>
    <cellStyle name="Currency [0] 1140" xfId="829" hidden="1"/>
    <cellStyle name="Currency [0] 1140" xfId="30252" hidden="1"/>
    <cellStyle name="Currency [0] 11400" xfId="18929" hidden="1"/>
    <cellStyle name="Currency [0] 11400" xfId="48342" hidden="1"/>
    <cellStyle name="Currency [0] 11401" xfId="18931" hidden="1"/>
    <cellStyle name="Currency [0] 11401" xfId="48344" hidden="1"/>
    <cellStyle name="Currency [0] 11402" xfId="18859" hidden="1"/>
    <cellStyle name="Currency [0] 11402" xfId="48272" hidden="1"/>
    <cellStyle name="Currency [0] 11403" xfId="18891" hidden="1"/>
    <cellStyle name="Currency [0] 11403" xfId="48304" hidden="1"/>
    <cellStyle name="Currency [0] 11404" xfId="15383" hidden="1"/>
    <cellStyle name="Currency [0] 11404" xfId="44796" hidden="1"/>
    <cellStyle name="Currency [0] 11405" xfId="18877" hidden="1"/>
    <cellStyle name="Currency [0] 11405" xfId="48290" hidden="1"/>
    <cellStyle name="Currency [0] 11406" xfId="18874" hidden="1"/>
    <cellStyle name="Currency [0] 11406" xfId="48287" hidden="1"/>
    <cellStyle name="Currency [0] 11407" xfId="18935" hidden="1"/>
    <cellStyle name="Currency [0] 11407" xfId="48348" hidden="1"/>
    <cellStyle name="Currency [0] 11408" xfId="18770" hidden="1"/>
    <cellStyle name="Currency [0] 11408" xfId="48183" hidden="1"/>
    <cellStyle name="Currency [0] 11409" xfId="18919" hidden="1"/>
    <cellStyle name="Currency [0] 11409" xfId="48332" hidden="1"/>
    <cellStyle name="Currency [0] 1141" xfId="1245" hidden="1"/>
    <cellStyle name="Currency [0] 1141" xfId="30668" hidden="1"/>
    <cellStyle name="Currency [0] 11410" xfId="18939" hidden="1"/>
    <cellStyle name="Currency [0] 11410" xfId="48352" hidden="1"/>
    <cellStyle name="Currency [0] 11411" xfId="18941" hidden="1"/>
    <cellStyle name="Currency [0] 11411" xfId="48354" hidden="1"/>
    <cellStyle name="Currency [0] 11412" xfId="18878" hidden="1"/>
    <cellStyle name="Currency [0] 11412" xfId="48291" hidden="1"/>
    <cellStyle name="Currency [0] 11413" xfId="18906" hidden="1"/>
    <cellStyle name="Currency [0] 11413" xfId="48319" hidden="1"/>
    <cellStyle name="Currency [0] 11414" xfId="18866" hidden="1"/>
    <cellStyle name="Currency [0] 11414" xfId="48279" hidden="1"/>
    <cellStyle name="Currency [0] 11415" xfId="18895" hidden="1"/>
    <cellStyle name="Currency [0] 11415" xfId="48308" hidden="1"/>
    <cellStyle name="Currency [0] 11416" xfId="18892" hidden="1"/>
    <cellStyle name="Currency [0] 11416" xfId="48305" hidden="1"/>
    <cellStyle name="Currency [0] 11417" xfId="18945" hidden="1"/>
    <cellStyle name="Currency [0] 11417" xfId="48358" hidden="1"/>
    <cellStyle name="Currency [0] 11418" xfId="18773" hidden="1"/>
    <cellStyle name="Currency [0] 11418" xfId="48186" hidden="1"/>
    <cellStyle name="Currency [0] 11419" xfId="18932" hidden="1"/>
    <cellStyle name="Currency [0] 11419" xfId="48345" hidden="1"/>
    <cellStyle name="Currency [0] 1142" xfId="1255" hidden="1"/>
    <cellStyle name="Currency [0] 1142" xfId="30678" hidden="1"/>
    <cellStyle name="Currency [0] 11420" xfId="18949" hidden="1"/>
    <cellStyle name="Currency [0] 11420" xfId="48362" hidden="1"/>
    <cellStyle name="Currency [0] 11421" xfId="18951" hidden="1"/>
    <cellStyle name="Currency [0] 11421" xfId="48364" hidden="1"/>
    <cellStyle name="Currency [0] 11422" xfId="18832" hidden="1"/>
    <cellStyle name="Currency [0] 11422" xfId="48245" hidden="1"/>
    <cellStyle name="Currency [0] 11423" xfId="18868" hidden="1"/>
    <cellStyle name="Currency [0] 11423" xfId="48281" hidden="1"/>
    <cellStyle name="Currency [0] 11424" xfId="18937" hidden="1"/>
    <cellStyle name="Currency [0] 11424" xfId="48350" hidden="1"/>
    <cellStyle name="Currency [0] 11425" xfId="18925" hidden="1"/>
    <cellStyle name="Currency [0] 11425" xfId="48338" hidden="1"/>
    <cellStyle name="Currency [0] 11426" xfId="18942" hidden="1"/>
    <cellStyle name="Currency [0] 11426" xfId="48355" hidden="1"/>
    <cellStyle name="Currency [0] 11427" xfId="18953" hidden="1"/>
    <cellStyle name="Currency [0] 11427" xfId="48366" hidden="1"/>
    <cellStyle name="Currency [0] 11428" xfId="18801" hidden="1"/>
    <cellStyle name="Currency [0] 11428" xfId="48214" hidden="1"/>
    <cellStyle name="Currency [0] 11429" xfId="18865" hidden="1"/>
    <cellStyle name="Currency [0] 11429" xfId="48278" hidden="1"/>
    <cellStyle name="Currency [0] 1143" xfId="1256" hidden="1"/>
    <cellStyle name="Currency [0] 1143" xfId="30679" hidden="1"/>
    <cellStyle name="Currency [0] 11430" xfId="18957" hidden="1"/>
    <cellStyle name="Currency [0] 11430" xfId="48370" hidden="1"/>
    <cellStyle name="Currency [0] 11431" xfId="18959" hidden="1"/>
    <cellStyle name="Currency [0] 11431" xfId="48372" hidden="1"/>
    <cellStyle name="Currency [0] 11432" xfId="18914" hidden="1"/>
    <cellStyle name="Currency [0] 11432" xfId="48327" hidden="1"/>
    <cellStyle name="Currency [0] 11433" xfId="18926" hidden="1"/>
    <cellStyle name="Currency [0] 11433" xfId="48339" hidden="1"/>
    <cellStyle name="Currency [0] 11434" xfId="18954" hidden="1"/>
    <cellStyle name="Currency [0] 11434" xfId="48367" hidden="1"/>
    <cellStyle name="Currency [0] 11435" xfId="18927" hidden="1"/>
    <cellStyle name="Currency [0] 11435" xfId="48340" hidden="1"/>
    <cellStyle name="Currency [0] 11436" xfId="18960" hidden="1"/>
    <cellStyle name="Currency [0] 11436" xfId="48373" hidden="1"/>
    <cellStyle name="Currency [0] 11437" xfId="18962" hidden="1"/>
    <cellStyle name="Currency [0] 11437" xfId="48375" hidden="1"/>
    <cellStyle name="Currency [0] 11438" xfId="18955" hidden="1"/>
    <cellStyle name="Currency [0] 11438" xfId="48368" hidden="1"/>
    <cellStyle name="Currency [0] 11439" xfId="18901" hidden="1"/>
    <cellStyle name="Currency [0] 11439" xfId="48314" hidden="1"/>
    <cellStyle name="Currency [0] 1144" xfId="1184" hidden="1"/>
    <cellStyle name="Currency [0] 1144" xfId="30607" hidden="1"/>
    <cellStyle name="Currency [0] 11440" xfId="18964" hidden="1"/>
    <cellStyle name="Currency [0] 11440" xfId="48377" hidden="1"/>
    <cellStyle name="Currency [0] 11441" xfId="18966" hidden="1"/>
    <cellStyle name="Currency [0] 11441" xfId="48379" hidden="1"/>
    <cellStyle name="Currency [0] 11442" xfId="19023" hidden="1"/>
    <cellStyle name="Currency [0] 11442" xfId="48436" hidden="1"/>
    <cellStyle name="Currency [0] 11443" xfId="19042" hidden="1"/>
    <cellStyle name="Currency [0] 11443" xfId="48455" hidden="1"/>
    <cellStyle name="Currency [0] 11444" xfId="19049" hidden="1"/>
    <cellStyle name="Currency [0] 11444" xfId="48462" hidden="1"/>
    <cellStyle name="Currency [0] 11445" xfId="19056" hidden="1"/>
    <cellStyle name="Currency [0] 11445" xfId="48469" hidden="1"/>
    <cellStyle name="Currency [0] 11446" xfId="19061" hidden="1"/>
    <cellStyle name="Currency [0] 11446" xfId="48474" hidden="1"/>
    <cellStyle name="Currency [0] 11447" xfId="19040" hidden="1"/>
    <cellStyle name="Currency [0] 11447" xfId="48453" hidden="1"/>
    <cellStyle name="Currency [0] 11448" xfId="19051" hidden="1"/>
    <cellStyle name="Currency [0] 11448" xfId="48464" hidden="1"/>
    <cellStyle name="Currency [0] 11449" xfId="19065" hidden="1"/>
    <cellStyle name="Currency [0] 11449" xfId="48478" hidden="1"/>
    <cellStyle name="Currency [0] 1145" xfId="1235" hidden="1"/>
    <cellStyle name="Currency [0] 1145" xfId="30658" hidden="1"/>
    <cellStyle name="Currency [0] 11450" xfId="19067" hidden="1"/>
    <cellStyle name="Currency [0] 11450" xfId="48480" hidden="1"/>
    <cellStyle name="Currency [0] 11451" xfId="19050" hidden="1"/>
    <cellStyle name="Currency [0] 11451" xfId="48463" hidden="1"/>
    <cellStyle name="Currency [0] 11452" xfId="19024" hidden="1"/>
    <cellStyle name="Currency [0] 11452" xfId="48437" hidden="1"/>
    <cellStyle name="Currency [0] 11453" xfId="19078" hidden="1"/>
    <cellStyle name="Currency [0] 11453" xfId="48491" hidden="1"/>
    <cellStyle name="Currency [0] 11454" xfId="19087" hidden="1"/>
    <cellStyle name="Currency [0] 11454" xfId="48500" hidden="1"/>
    <cellStyle name="Currency [0] 11455" xfId="19098" hidden="1"/>
    <cellStyle name="Currency [0] 11455" xfId="48511" hidden="1"/>
    <cellStyle name="Currency [0] 11456" xfId="19104" hidden="1"/>
    <cellStyle name="Currency [0] 11456" xfId="48517" hidden="1"/>
    <cellStyle name="Currency [0] 11457" xfId="19076" hidden="1"/>
    <cellStyle name="Currency [0] 11457" xfId="48489" hidden="1"/>
    <cellStyle name="Currency [0] 11458" xfId="19094" hidden="1"/>
    <cellStyle name="Currency [0] 11458" xfId="48507" hidden="1"/>
    <cellStyle name="Currency [0] 11459" xfId="19116" hidden="1"/>
    <cellStyle name="Currency [0] 11459" xfId="48529" hidden="1"/>
    <cellStyle name="Currency [0] 1146" xfId="1215" hidden="1"/>
    <cellStyle name="Currency [0] 1146" xfId="30638" hidden="1"/>
    <cellStyle name="Currency [0] 11460" xfId="19118" hidden="1"/>
    <cellStyle name="Currency [0] 11460" xfId="48531" hidden="1"/>
    <cellStyle name="Currency [0] 11461" xfId="19046" hidden="1"/>
    <cellStyle name="Currency [0] 11461" xfId="48459" hidden="1"/>
    <cellStyle name="Currency [0] 11462" xfId="19030" hidden="1"/>
    <cellStyle name="Currency [0] 11462" xfId="48443" hidden="1"/>
    <cellStyle name="Currency [0] 11463" xfId="19090" hidden="1"/>
    <cellStyle name="Currency [0] 11463" xfId="48503" hidden="1"/>
    <cellStyle name="Currency [0] 11464" xfId="19035" hidden="1"/>
    <cellStyle name="Currency [0] 11464" xfId="48448" hidden="1"/>
    <cellStyle name="Currency [0] 11465" xfId="19079" hidden="1"/>
    <cellStyle name="Currency [0] 11465" xfId="48492" hidden="1"/>
    <cellStyle name="Currency [0] 11466" xfId="19123" hidden="1"/>
    <cellStyle name="Currency [0] 11466" xfId="48536" hidden="1"/>
    <cellStyle name="Currency [0] 11467" xfId="19091" hidden="1"/>
    <cellStyle name="Currency [0] 11467" xfId="48504" hidden="1"/>
    <cellStyle name="Currency [0] 11468" xfId="19099" hidden="1"/>
    <cellStyle name="Currency [0] 11468" xfId="48512" hidden="1"/>
    <cellStyle name="Currency [0] 11469" xfId="19135" hidden="1"/>
    <cellStyle name="Currency [0] 11469" xfId="48548" hidden="1"/>
    <cellStyle name="Currency [0] 1147" xfId="1227" hidden="1"/>
    <cellStyle name="Currency [0] 1147" xfId="30650" hidden="1"/>
    <cellStyle name="Currency [0] 11470" xfId="19137" hidden="1"/>
    <cellStyle name="Currency [0] 11470" xfId="48550" hidden="1"/>
    <cellStyle name="Currency [0] 11471" xfId="19093" hidden="1"/>
    <cellStyle name="Currency [0] 11471" xfId="48506" hidden="1"/>
    <cellStyle name="Currency [0] 11472" xfId="19106" hidden="1"/>
    <cellStyle name="Currency [0] 11472" xfId="48519" hidden="1"/>
    <cellStyle name="Currency [0] 11473" xfId="19111" hidden="1"/>
    <cellStyle name="Currency [0] 11473" xfId="48524" hidden="1"/>
    <cellStyle name="Currency [0] 11474" xfId="19105" hidden="1"/>
    <cellStyle name="Currency [0] 11474" xfId="48518" hidden="1"/>
    <cellStyle name="Currency [0] 11475" xfId="19153" hidden="1"/>
    <cellStyle name="Currency [0] 11475" xfId="48566" hidden="1"/>
    <cellStyle name="Currency [0] 11476" xfId="19161" hidden="1"/>
    <cellStyle name="Currency [0] 11476" xfId="48574" hidden="1"/>
    <cellStyle name="Currency [0] 11477" xfId="19089" hidden="1"/>
    <cellStyle name="Currency [0] 11477" xfId="48502" hidden="1"/>
    <cellStyle name="Currency [0] 11478" xfId="19147" hidden="1"/>
    <cellStyle name="Currency [0] 11478" xfId="48560" hidden="1"/>
    <cellStyle name="Currency [0] 11479" xfId="19170" hidden="1"/>
    <cellStyle name="Currency [0] 11479" xfId="48583" hidden="1"/>
    <cellStyle name="Currency [0] 1148" xfId="1225" hidden="1"/>
    <cellStyle name="Currency [0] 1148" xfId="30648" hidden="1"/>
    <cellStyle name="Currency [0] 11480" xfId="19172" hidden="1"/>
    <cellStyle name="Currency [0] 11480" xfId="48585" hidden="1"/>
    <cellStyle name="Currency [0] 11481" xfId="19072" hidden="1"/>
    <cellStyle name="Currency [0] 11481" xfId="48485" hidden="1"/>
    <cellStyle name="Currency [0] 11482" xfId="19082" hidden="1"/>
    <cellStyle name="Currency [0] 11482" xfId="48495" hidden="1"/>
    <cellStyle name="Currency [0] 11483" xfId="19144" hidden="1"/>
    <cellStyle name="Currency [0] 11483" xfId="48557" hidden="1"/>
    <cellStyle name="Currency [0] 11484" xfId="19109" hidden="1"/>
    <cellStyle name="Currency [0] 11484" xfId="48522" hidden="1"/>
    <cellStyle name="Currency [0] 11485" xfId="19054" hidden="1"/>
    <cellStyle name="Currency [0] 11485" xfId="48467" hidden="1"/>
    <cellStyle name="Currency [0] 11486" xfId="19180" hidden="1"/>
    <cellStyle name="Currency [0] 11486" xfId="48593" hidden="1"/>
    <cellStyle name="Currency [0] 11487" xfId="19145" hidden="1"/>
    <cellStyle name="Currency [0] 11487" xfId="48558" hidden="1"/>
    <cellStyle name="Currency [0] 11488" xfId="19156" hidden="1"/>
    <cellStyle name="Currency [0] 11488" xfId="48569" hidden="1"/>
    <cellStyle name="Currency [0] 11489" xfId="19188" hidden="1"/>
    <cellStyle name="Currency [0] 11489" xfId="48601" hidden="1"/>
    <cellStyle name="Currency [0] 1149" xfId="1258" hidden="1"/>
    <cellStyle name="Currency [0] 1149" xfId="30681" hidden="1"/>
    <cellStyle name="Currency [0] 11490" xfId="19190" hidden="1"/>
    <cellStyle name="Currency [0] 11490" xfId="48603" hidden="1"/>
    <cellStyle name="Currency [0] 11491" xfId="19142" hidden="1"/>
    <cellStyle name="Currency [0] 11491" xfId="48555" hidden="1"/>
    <cellStyle name="Currency [0] 11492" xfId="19141" hidden="1"/>
    <cellStyle name="Currency [0] 11492" xfId="48554" hidden="1"/>
    <cellStyle name="Currency [0] 11493" xfId="19131" hidden="1"/>
    <cellStyle name="Currency [0] 11493" xfId="48544" hidden="1"/>
    <cellStyle name="Currency [0] 11494" xfId="19127" hidden="1"/>
    <cellStyle name="Currency [0] 11494" xfId="48540" hidden="1"/>
    <cellStyle name="Currency [0] 11495" xfId="19129" hidden="1"/>
    <cellStyle name="Currency [0] 11495" xfId="48542" hidden="1"/>
    <cellStyle name="Currency [0] 11496" xfId="19197" hidden="1"/>
    <cellStyle name="Currency [0] 11496" xfId="48610" hidden="1"/>
    <cellStyle name="Currency [0] 11497" xfId="19032" hidden="1"/>
    <cellStyle name="Currency [0] 11497" xfId="48445" hidden="1"/>
    <cellStyle name="Currency [0] 11498" xfId="19175" hidden="1"/>
    <cellStyle name="Currency [0] 11498" xfId="48588" hidden="1"/>
    <cellStyle name="Currency [0] 11499" xfId="19203" hidden="1"/>
    <cellStyle name="Currency [0] 11499" xfId="48616" hidden="1"/>
    <cellStyle name="Currency [0] 115" xfId="173" hidden="1"/>
    <cellStyle name="Currency [0] 115" xfId="29596" hidden="1"/>
    <cellStyle name="Currency [0] 1150" xfId="1202" hidden="1"/>
    <cellStyle name="Currency [0] 1150" xfId="30625" hidden="1"/>
    <cellStyle name="Currency [0] 11500" xfId="19205" hidden="1"/>
    <cellStyle name="Currency [0] 11500" xfId="48618" hidden="1"/>
    <cellStyle name="Currency [0] 11501" xfId="19080" hidden="1"/>
    <cellStyle name="Currency [0] 11501" xfId="48493" hidden="1"/>
    <cellStyle name="Currency [0] 11502" xfId="19154" hidden="1"/>
    <cellStyle name="Currency [0] 11502" xfId="48567" hidden="1"/>
    <cellStyle name="Currency [0] 11503" xfId="19110" hidden="1"/>
    <cellStyle name="Currency [0] 11503" xfId="48523" hidden="1"/>
    <cellStyle name="Currency [0] 11504" xfId="19146" hidden="1"/>
    <cellStyle name="Currency [0] 11504" xfId="48559" hidden="1"/>
    <cellStyle name="Currency [0] 11505" xfId="19150" hidden="1"/>
    <cellStyle name="Currency [0] 11505" xfId="48563" hidden="1"/>
    <cellStyle name="Currency [0] 11506" xfId="19211" hidden="1"/>
    <cellStyle name="Currency [0] 11506" xfId="48624" hidden="1"/>
    <cellStyle name="Currency [0] 11507" xfId="19027" hidden="1"/>
    <cellStyle name="Currency [0] 11507" xfId="48440" hidden="1"/>
    <cellStyle name="Currency [0] 11508" xfId="19193" hidden="1"/>
    <cellStyle name="Currency [0] 11508" xfId="48606" hidden="1"/>
    <cellStyle name="Currency [0] 11509" xfId="19216" hidden="1"/>
    <cellStyle name="Currency [0] 11509" xfId="48629" hidden="1"/>
    <cellStyle name="Currency [0] 1151" xfId="1252" hidden="1"/>
    <cellStyle name="Currency [0] 1151" xfId="30675" hidden="1"/>
    <cellStyle name="Currency [0] 11510" xfId="19218" hidden="1"/>
    <cellStyle name="Currency [0] 11510" xfId="48631" hidden="1"/>
    <cellStyle name="Currency [0] 11511" xfId="19074" hidden="1"/>
    <cellStyle name="Currency [0] 11511" xfId="48487" hidden="1"/>
    <cellStyle name="Currency [0] 11512" xfId="19173" hidden="1"/>
    <cellStyle name="Currency [0] 11512" xfId="48586" hidden="1"/>
    <cellStyle name="Currency [0] 11513" xfId="19140" hidden="1"/>
    <cellStyle name="Currency [0] 11513" xfId="48553" hidden="1"/>
    <cellStyle name="Currency [0] 11514" xfId="19158" hidden="1"/>
    <cellStyle name="Currency [0] 11514" xfId="48571" hidden="1"/>
    <cellStyle name="Currency [0] 11515" xfId="19155" hidden="1"/>
    <cellStyle name="Currency [0] 11515" xfId="48568" hidden="1"/>
    <cellStyle name="Currency [0] 11516" xfId="19222" hidden="1"/>
    <cellStyle name="Currency [0] 11516" xfId="48635" hidden="1"/>
    <cellStyle name="Currency [0] 11517" xfId="19107" hidden="1"/>
    <cellStyle name="Currency [0] 11517" xfId="48520" hidden="1"/>
    <cellStyle name="Currency [0] 11518" xfId="19207" hidden="1"/>
    <cellStyle name="Currency [0] 11518" xfId="48620" hidden="1"/>
    <cellStyle name="Currency [0] 11519" xfId="19229" hidden="1"/>
    <cellStyle name="Currency [0] 11519" xfId="48642" hidden="1"/>
    <cellStyle name="Currency [0] 1152" xfId="1262" hidden="1"/>
    <cellStyle name="Currency [0] 1152" xfId="30685" hidden="1"/>
    <cellStyle name="Currency [0] 11520" xfId="19231" hidden="1"/>
    <cellStyle name="Currency [0] 11520" xfId="48644" hidden="1"/>
    <cellStyle name="Currency [0] 11521" xfId="19159" hidden="1"/>
    <cellStyle name="Currency [0] 11521" xfId="48572" hidden="1"/>
    <cellStyle name="Currency [0] 11522" xfId="19191" hidden="1"/>
    <cellStyle name="Currency [0] 11522" xfId="48604" hidden="1"/>
    <cellStyle name="Currency [0] 11523" xfId="19043" hidden="1"/>
    <cellStyle name="Currency [0] 11523" xfId="48456" hidden="1"/>
    <cellStyle name="Currency [0] 11524" xfId="19177" hidden="1"/>
    <cellStyle name="Currency [0] 11524" xfId="48590" hidden="1"/>
    <cellStyle name="Currency [0] 11525" xfId="19174" hidden="1"/>
    <cellStyle name="Currency [0] 11525" xfId="48587" hidden="1"/>
    <cellStyle name="Currency [0] 11526" xfId="19235" hidden="1"/>
    <cellStyle name="Currency [0] 11526" xfId="48648" hidden="1"/>
    <cellStyle name="Currency [0] 11527" xfId="19070" hidden="1"/>
    <cellStyle name="Currency [0] 11527" xfId="48483" hidden="1"/>
    <cellStyle name="Currency [0] 11528" xfId="19219" hidden="1"/>
    <cellStyle name="Currency [0] 11528" xfId="48632" hidden="1"/>
    <cellStyle name="Currency [0] 11529" xfId="19239" hidden="1"/>
    <cellStyle name="Currency [0] 11529" xfId="48652" hidden="1"/>
    <cellStyle name="Currency [0] 1153" xfId="1263" hidden="1"/>
    <cellStyle name="Currency [0] 1153" xfId="30686" hidden="1"/>
    <cellStyle name="Currency [0] 11530" xfId="19241" hidden="1"/>
    <cellStyle name="Currency [0] 11530" xfId="48654" hidden="1"/>
    <cellStyle name="Currency [0] 11531" xfId="19178" hidden="1"/>
    <cellStyle name="Currency [0] 11531" xfId="48591" hidden="1"/>
    <cellStyle name="Currency [0] 11532" xfId="19206" hidden="1"/>
    <cellStyle name="Currency [0] 11532" xfId="48619" hidden="1"/>
    <cellStyle name="Currency [0] 11533" xfId="19166" hidden="1"/>
    <cellStyle name="Currency [0] 11533" xfId="48579" hidden="1"/>
    <cellStyle name="Currency [0] 11534" xfId="19195" hidden="1"/>
    <cellStyle name="Currency [0] 11534" xfId="48608" hidden="1"/>
    <cellStyle name="Currency [0] 11535" xfId="19192" hidden="1"/>
    <cellStyle name="Currency [0] 11535" xfId="48605" hidden="1"/>
    <cellStyle name="Currency [0] 11536" xfId="19245" hidden="1"/>
    <cellStyle name="Currency [0] 11536" xfId="48658" hidden="1"/>
    <cellStyle name="Currency [0] 11537" xfId="19073" hidden="1"/>
    <cellStyle name="Currency [0] 11537" xfId="48486" hidden="1"/>
    <cellStyle name="Currency [0] 11538" xfId="19232" hidden="1"/>
    <cellStyle name="Currency [0] 11538" xfId="48645" hidden="1"/>
    <cellStyle name="Currency [0] 11539" xfId="19249" hidden="1"/>
    <cellStyle name="Currency [0] 11539" xfId="48662" hidden="1"/>
    <cellStyle name="Currency [0] 1154" xfId="1228" hidden="1"/>
    <cellStyle name="Currency [0] 1154" xfId="30651" hidden="1"/>
    <cellStyle name="Currency [0] 11540" xfId="19251" hidden="1"/>
    <cellStyle name="Currency [0] 11540" xfId="48664" hidden="1"/>
    <cellStyle name="Currency [0] 11541" xfId="19132" hidden="1"/>
    <cellStyle name="Currency [0] 11541" xfId="48545" hidden="1"/>
    <cellStyle name="Currency [0] 11542" xfId="19168" hidden="1"/>
    <cellStyle name="Currency [0] 11542" xfId="48581" hidden="1"/>
    <cellStyle name="Currency [0] 11543" xfId="19237" hidden="1"/>
    <cellStyle name="Currency [0] 11543" xfId="48650" hidden="1"/>
    <cellStyle name="Currency [0] 11544" xfId="19225" hidden="1"/>
    <cellStyle name="Currency [0] 11544" xfId="48638" hidden="1"/>
    <cellStyle name="Currency [0] 11545" xfId="19242" hidden="1"/>
    <cellStyle name="Currency [0] 11545" xfId="48655" hidden="1"/>
    <cellStyle name="Currency [0] 11546" xfId="19253" hidden="1"/>
    <cellStyle name="Currency [0] 11546" xfId="48666" hidden="1"/>
    <cellStyle name="Currency [0] 11547" xfId="19101" hidden="1"/>
    <cellStyle name="Currency [0] 11547" xfId="48514" hidden="1"/>
    <cellStyle name="Currency [0] 11548" xfId="19165" hidden="1"/>
    <cellStyle name="Currency [0] 11548" xfId="48578" hidden="1"/>
    <cellStyle name="Currency [0] 11549" xfId="19257" hidden="1"/>
    <cellStyle name="Currency [0] 11549" xfId="48670" hidden="1"/>
    <cellStyle name="Currency [0] 1155" xfId="1243" hidden="1"/>
    <cellStyle name="Currency [0] 1155" xfId="30666" hidden="1"/>
    <cellStyle name="Currency [0] 11550" xfId="19259" hidden="1"/>
    <cellStyle name="Currency [0] 11550" xfId="48672" hidden="1"/>
    <cellStyle name="Currency [0] 11551" xfId="19214" hidden="1"/>
    <cellStyle name="Currency [0] 11551" xfId="48627" hidden="1"/>
    <cellStyle name="Currency [0] 11552" xfId="19226" hidden="1"/>
    <cellStyle name="Currency [0] 11552" xfId="48639" hidden="1"/>
    <cellStyle name="Currency [0] 11553" xfId="19254" hidden="1"/>
    <cellStyle name="Currency [0] 11553" xfId="48667" hidden="1"/>
    <cellStyle name="Currency [0] 11554" xfId="19227" hidden="1"/>
    <cellStyle name="Currency [0] 11554" xfId="48640" hidden="1"/>
    <cellStyle name="Currency [0] 11555" xfId="19260" hidden="1"/>
    <cellStyle name="Currency [0] 11555" xfId="48673" hidden="1"/>
    <cellStyle name="Currency [0] 11556" xfId="19262" hidden="1"/>
    <cellStyle name="Currency [0] 11556" xfId="48675" hidden="1"/>
    <cellStyle name="Currency [0] 11557" xfId="19255" hidden="1"/>
    <cellStyle name="Currency [0] 11557" xfId="48668" hidden="1"/>
    <cellStyle name="Currency [0] 11558" xfId="19201" hidden="1"/>
    <cellStyle name="Currency [0] 11558" xfId="48614" hidden="1"/>
    <cellStyle name="Currency [0] 11559" xfId="19265" hidden="1"/>
    <cellStyle name="Currency [0] 11559" xfId="48678" hidden="1"/>
    <cellStyle name="Currency [0] 1156" xfId="809" hidden="1"/>
    <cellStyle name="Currency [0] 1156" xfId="30232" hidden="1"/>
    <cellStyle name="Currency [0] 11560" xfId="19267" hidden="1"/>
    <cellStyle name="Currency [0] 11560" xfId="48680" hidden="1"/>
    <cellStyle name="Currency [0] 11561" xfId="18984" hidden="1"/>
    <cellStyle name="Currency [0] 11561" xfId="48397" hidden="1"/>
    <cellStyle name="Currency [0] 11562" xfId="19006" hidden="1"/>
    <cellStyle name="Currency [0] 11562" xfId="48419" hidden="1"/>
    <cellStyle name="Currency [0] 11563" xfId="19271" hidden="1"/>
    <cellStyle name="Currency [0] 11563" xfId="48684" hidden="1"/>
    <cellStyle name="Currency [0] 11564" xfId="19278" hidden="1"/>
    <cellStyle name="Currency [0] 11564" xfId="48691" hidden="1"/>
    <cellStyle name="Currency [0] 11565" xfId="19280" hidden="1"/>
    <cellStyle name="Currency [0] 11565" xfId="48693" hidden="1"/>
    <cellStyle name="Currency [0] 11566" xfId="18971" hidden="1"/>
    <cellStyle name="Currency [0] 11566" xfId="48384" hidden="1"/>
    <cellStyle name="Currency [0] 11567" xfId="19274" hidden="1"/>
    <cellStyle name="Currency [0] 11567" xfId="48687" hidden="1"/>
    <cellStyle name="Currency [0] 11568" xfId="19283" hidden="1"/>
    <cellStyle name="Currency [0] 11568" xfId="48696" hidden="1"/>
    <cellStyle name="Currency [0] 11569" xfId="19285" hidden="1"/>
    <cellStyle name="Currency [0] 11569" xfId="48698" hidden="1"/>
    <cellStyle name="Currency [0] 1157" xfId="1238" hidden="1"/>
    <cellStyle name="Currency [0] 1157" xfId="30661" hidden="1"/>
    <cellStyle name="Currency [0] 11570" xfId="19273" hidden="1"/>
    <cellStyle name="Currency [0] 11570" xfId="48686" hidden="1"/>
    <cellStyle name="Currency [0] 11571" xfId="18983" hidden="1"/>
    <cellStyle name="Currency [0] 11571" xfId="48396" hidden="1"/>
    <cellStyle name="Currency [0] 11572" xfId="19296" hidden="1"/>
    <cellStyle name="Currency [0] 11572" xfId="48709" hidden="1"/>
    <cellStyle name="Currency [0] 11573" xfId="19305" hidden="1"/>
    <cellStyle name="Currency [0] 11573" xfId="48718" hidden="1"/>
    <cellStyle name="Currency [0] 11574" xfId="19316" hidden="1"/>
    <cellStyle name="Currency [0] 11574" xfId="48729" hidden="1"/>
    <cellStyle name="Currency [0] 11575" xfId="19322" hidden="1"/>
    <cellStyle name="Currency [0] 11575" xfId="48735" hidden="1"/>
    <cellStyle name="Currency [0] 11576" xfId="19294" hidden="1"/>
    <cellStyle name="Currency [0] 11576" xfId="48707" hidden="1"/>
    <cellStyle name="Currency [0] 11577" xfId="19312" hidden="1"/>
    <cellStyle name="Currency [0] 11577" xfId="48725" hidden="1"/>
    <cellStyle name="Currency [0] 11578" xfId="19334" hidden="1"/>
    <cellStyle name="Currency [0] 11578" xfId="48747" hidden="1"/>
    <cellStyle name="Currency [0] 11579" xfId="19336" hidden="1"/>
    <cellStyle name="Currency [0] 11579" xfId="48749" hidden="1"/>
    <cellStyle name="Currency [0] 1158" xfId="1236" hidden="1"/>
    <cellStyle name="Currency [0] 1158" xfId="30659" hidden="1"/>
    <cellStyle name="Currency [0] 11580" xfId="19268" hidden="1"/>
    <cellStyle name="Currency [0] 11580" xfId="48681" hidden="1"/>
    <cellStyle name="Currency [0] 11581" xfId="18979" hidden="1"/>
    <cellStyle name="Currency [0] 11581" xfId="48392" hidden="1"/>
    <cellStyle name="Currency [0] 11582" xfId="19308" hidden="1"/>
    <cellStyle name="Currency [0] 11582" xfId="48721" hidden="1"/>
    <cellStyle name="Currency [0] 11583" xfId="18975" hidden="1"/>
    <cellStyle name="Currency [0] 11583" xfId="48388" hidden="1"/>
    <cellStyle name="Currency [0] 11584" xfId="19297" hidden="1"/>
    <cellStyle name="Currency [0] 11584" xfId="48710" hidden="1"/>
    <cellStyle name="Currency [0] 11585" xfId="19341" hidden="1"/>
    <cellStyle name="Currency [0] 11585" xfId="48754" hidden="1"/>
    <cellStyle name="Currency [0] 11586" xfId="19309" hidden="1"/>
    <cellStyle name="Currency [0] 11586" xfId="48722" hidden="1"/>
    <cellStyle name="Currency [0] 11587" xfId="19317" hidden="1"/>
    <cellStyle name="Currency [0] 11587" xfId="48730" hidden="1"/>
    <cellStyle name="Currency [0] 11588" xfId="19353" hidden="1"/>
    <cellStyle name="Currency [0] 11588" xfId="48766" hidden="1"/>
    <cellStyle name="Currency [0] 11589" xfId="19355" hidden="1"/>
    <cellStyle name="Currency [0] 11589" xfId="48768" hidden="1"/>
    <cellStyle name="Currency [0] 1159" xfId="1265" hidden="1"/>
    <cellStyle name="Currency [0] 1159" xfId="30688" hidden="1"/>
    <cellStyle name="Currency [0] 11590" xfId="19311" hidden="1"/>
    <cellStyle name="Currency [0] 11590" xfId="48724" hidden="1"/>
    <cellStyle name="Currency [0] 11591" xfId="19324" hidden="1"/>
    <cellStyle name="Currency [0] 11591" xfId="48737" hidden="1"/>
    <cellStyle name="Currency [0] 11592" xfId="19329" hidden="1"/>
    <cellStyle name="Currency [0] 11592" xfId="48742" hidden="1"/>
    <cellStyle name="Currency [0] 11593" xfId="19323" hidden="1"/>
    <cellStyle name="Currency [0] 11593" xfId="48736" hidden="1"/>
    <cellStyle name="Currency [0] 11594" xfId="19371" hidden="1"/>
    <cellStyle name="Currency [0] 11594" xfId="48784" hidden="1"/>
    <cellStyle name="Currency [0] 11595" xfId="19379" hidden="1"/>
    <cellStyle name="Currency [0] 11595" xfId="48792" hidden="1"/>
    <cellStyle name="Currency [0] 11596" xfId="19307" hidden="1"/>
    <cellStyle name="Currency [0] 11596" xfId="48720" hidden="1"/>
    <cellStyle name="Currency [0] 11597" xfId="19365" hidden="1"/>
    <cellStyle name="Currency [0] 11597" xfId="48778" hidden="1"/>
    <cellStyle name="Currency [0] 11598" xfId="19388" hidden="1"/>
    <cellStyle name="Currency [0] 11598" xfId="48801" hidden="1"/>
    <cellStyle name="Currency [0] 11599" xfId="19390" hidden="1"/>
    <cellStyle name="Currency [0] 11599" xfId="48803" hidden="1"/>
    <cellStyle name="Currency [0] 116" xfId="174" hidden="1"/>
    <cellStyle name="Currency [0] 116" xfId="29597" hidden="1"/>
    <cellStyle name="Currency [0] 1160" xfId="1181" hidden="1"/>
    <cellStyle name="Currency [0] 1160" xfId="30604" hidden="1"/>
    <cellStyle name="Currency [0] 11600" xfId="19290" hidden="1"/>
    <cellStyle name="Currency [0] 11600" xfId="48703" hidden="1"/>
    <cellStyle name="Currency [0] 11601" xfId="19300" hidden="1"/>
    <cellStyle name="Currency [0] 11601" xfId="48713" hidden="1"/>
    <cellStyle name="Currency [0] 11602" xfId="19362" hidden="1"/>
    <cellStyle name="Currency [0] 11602" xfId="48775" hidden="1"/>
    <cellStyle name="Currency [0] 11603" xfId="19327" hidden="1"/>
    <cellStyle name="Currency [0] 11603" xfId="48740" hidden="1"/>
    <cellStyle name="Currency [0] 11604" xfId="19276" hidden="1"/>
    <cellStyle name="Currency [0] 11604" xfId="48689" hidden="1"/>
    <cellStyle name="Currency [0] 11605" xfId="19398" hidden="1"/>
    <cellStyle name="Currency [0] 11605" xfId="48811" hidden="1"/>
    <cellStyle name="Currency [0] 11606" xfId="19363" hidden="1"/>
    <cellStyle name="Currency [0] 11606" xfId="48776" hidden="1"/>
    <cellStyle name="Currency [0] 11607" xfId="19374" hidden="1"/>
    <cellStyle name="Currency [0] 11607" xfId="48787" hidden="1"/>
    <cellStyle name="Currency [0] 11608" xfId="19406" hidden="1"/>
    <cellStyle name="Currency [0] 11608" xfId="48819" hidden="1"/>
    <cellStyle name="Currency [0] 11609" xfId="19408" hidden="1"/>
    <cellStyle name="Currency [0] 11609" xfId="48821" hidden="1"/>
    <cellStyle name="Currency [0] 1161" xfId="1257" hidden="1"/>
    <cellStyle name="Currency [0] 1161" xfId="30680" hidden="1"/>
    <cellStyle name="Currency [0] 11610" xfId="19360" hidden="1"/>
    <cellStyle name="Currency [0] 11610" xfId="48773" hidden="1"/>
    <cellStyle name="Currency [0] 11611" xfId="19359" hidden="1"/>
    <cellStyle name="Currency [0] 11611" xfId="48772" hidden="1"/>
    <cellStyle name="Currency [0] 11612" xfId="19349" hidden="1"/>
    <cellStyle name="Currency [0] 11612" xfId="48762" hidden="1"/>
    <cellStyle name="Currency [0] 11613" xfId="19345" hidden="1"/>
    <cellStyle name="Currency [0] 11613" xfId="48758" hidden="1"/>
    <cellStyle name="Currency [0] 11614" xfId="19347" hidden="1"/>
    <cellStyle name="Currency [0] 11614" xfId="48760" hidden="1"/>
    <cellStyle name="Currency [0] 11615" xfId="19415" hidden="1"/>
    <cellStyle name="Currency [0] 11615" xfId="48828" hidden="1"/>
    <cellStyle name="Currency [0] 11616" xfId="18977" hidden="1"/>
    <cellStyle name="Currency [0] 11616" xfId="48390" hidden="1"/>
    <cellStyle name="Currency [0] 11617" xfId="19393" hidden="1"/>
    <cellStyle name="Currency [0] 11617" xfId="48806" hidden="1"/>
    <cellStyle name="Currency [0] 11618" xfId="19421" hidden="1"/>
    <cellStyle name="Currency [0] 11618" xfId="48834" hidden="1"/>
    <cellStyle name="Currency [0] 11619" xfId="19423" hidden="1"/>
    <cellStyle name="Currency [0] 11619" xfId="48836" hidden="1"/>
    <cellStyle name="Currency [0] 1162" xfId="1267" hidden="1"/>
    <cellStyle name="Currency [0] 1162" xfId="30690" hidden="1"/>
    <cellStyle name="Currency [0] 11620" xfId="19298" hidden="1"/>
    <cellStyle name="Currency [0] 11620" xfId="48711" hidden="1"/>
    <cellStyle name="Currency [0] 11621" xfId="19372" hidden="1"/>
    <cellStyle name="Currency [0] 11621" xfId="48785" hidden="1"/>
    <cellStyle name="Currency [0] 11622" xfId="19328" hidden="1"/>
    <cellStyle name="Currency [0] 11622" xfId="48741" hidden="1"/>
    <cellStyle name="Currency [0] 11623" xfId="19364" hidden="1"/>
    <cellStyle name="Currency [0] 11623" xfId="48777" hidden="1"/>
    <cellStyle name="Currency [0] 11624" xfId="19368" hidden="1"/>
    <cellStyle name="Currency [0] 11624" xfId="48781" hidden="1"/>
    <cellStyle name="Currency [0] 11625" xfId="19429" hidden="1"/>
    <cellStyle name="Currency [0] 11625" xfId="48842" hidden="1"/>
    <cellStyle name="Currency [0] 11626" xfId="19012" hidden="1"/>
    <cellStyle name="Currency [0] 11626" xfId="48425" hidden="1"/>
    <cellStyle name="Currency [0] 11627" xfId="19411" hidden="1"/>
    <cellStyle name="Currency [0] 11627" xfId="48824" hidden="1"/>
    <cellStyle name="Currency [0] 11628" xfId="19434" hidden="1"/>
    <cellStyle name="Currency [0] 11628" xfId="48847" hidden="1"/>
    <cellStyle name="Currency [0] 11629" xfId="19436" hidden="1"/>
    <cellStyle name="Currency [0] 11629" xfId="48849" hidden="1"/>
    <cellStyle name="Currency [0] 1163" xfId="1268" hidden="1"/>
    <cellStyle name="Currency [0] 1163" xfId="30691" hidden="1"/>
    <cellStyle name="Currency [0] 11630" xfId="19292" hidden="1"/>
    <cellStyle name="Currency [0] 11630" xfId="48705" hidden="1"/>
    <cellStyle name="Currency [0] 11631" xfId="19391" hidden="1"/>
    <cellStyle name="Currency [0] 11631" xfId="48804" hidden="1"/>
    <cellStyle name="Currency [0] 11632" xfId="19358" hidden="1"/>
    <cellStyle name="Currency [0] 11632" xfId="48771" hidden="1"/>
    <cellStyle name="Currency [0] 11633" xfId="19376" hidden="1"/>
    <cellStyle name="Currency [0] 11633" xfId="48789" hidden="1"/>
    <cellStyle name="Currency [0] 11634" xfId="19373" hidden="1"/>
    <cellStyle name="Currency [0] 11634" xfId="48786" hidden="1"/>
    <cellStyle name="Currency [0] 11635" xfId="19440" hidden="1"/>
    <cellStyle name="Currency [0] 11635" xfId="48853" hidden="1"/>
    <cellStyle name="Currency [0] 11636" xfId="19325" hidden="1"/>
    <cellStyle name="Currency [0] 11636" xfId="48738" hidden="1"/>
    <cellStyle name="Currency [0] 11637" xfId="19425" hidden="1"/>
    <cellStyle name="Currency [0] 11637" xfId="48838" hidden="1"/>
    <cellStyle name="Currency [0] 11638" xfId="19447" hidden="1"/>
    <cellStyle name="Currency [0] 11638" xfId="48860" hidden="1"/>
    <cellStyle name="Currency [0] 11639" xfId="19449" hidden="1"/>
    <cellStyle name="Currency [0] 11639" xfId="48862" hidden="1"/>
    <cellStyle name="Currency [0] 1164" xfId="1239" hidden="1"/>
    <cellStyle name="Currency [0] 1164" xfId="30662" hidden="1"/>
    <cellStyle name="Currency [0] 11640" xfId="19377" hidden="1"/>
    <cellStyle name="Currency [0] 11640" xfId="48790" hidden="1"/>
    <cellStyle name="Currency [0] 11641" xfId="19409" hidden="1"/>
    <cellStyle name="Currency [0] 11641" xfId="48822" hidden="1"/>
    <cellStyle name="Currency [0] 11642" xfId="19057" hidden="1"/>
    <cellStyle name="Currency [0] 11642" xfId="48470" hidden="1"/>
    <cellStyle name="Currency [0] 11643" xfId="19395" hidden="1"/>
    <cellStyle name="Currency [0] 11643" xfId="48808" hidden="1"/>
    <cellStyle name="Currency [0] 11644" xfId="19392" hidden="1"/>
    <cellStyle name="Currency [0] 11644" xfId="48805" hidden="1"/>
    <cellStyle name="Currency [0] 11645" xfId="19453" hidden="1"/>
    <cellStyle name="Currency [0] 11645" xfId="48866" hidden="1"/>
    <cellStyle name="Currency [0] 11646" xfId="19288" hidden="1"/>
    <cellStyle name="Currency [0] 11646" xfId="48701" hidden="1"/>
    <cellStyle name="Currency [0] 11647" xfId="19437" hidden="1"/>
    <cellStyle name="Currency [0] 11647" xfId="48850" hidden="1"/>
    <cellStyle name="Currency [0] 11648" xfId="19457" hidden="1"/>
    <cellStyle name="Currency [0] 11648" xfId="48870" hidden="1"/>
    <cellStyle name="Currency [0] 11649" xfId="19459" hidden="1"/>
    <cellStyle name="Currency [0] 11649" xfId="48872" hidden="1"/>
    <cellStyle name="Currency [0] 1165" xfId="1251" hidden="1"/>
    <cellStyle name="Currency [0] 1165" xfId="30674" hidden="1"/>
    <cellStyle name="Currency [0] 11650" xfId="19396" hidden="1"/>
    <cellStyle name="Currency [0] 11650" xfId="48809" hidden="1"/>
    <cellStyle name="Currency [0] 11651" xfId="19424" hidden="1"/>
    <cellStyle name="Currency [0] 11651" xfId="48837" hidden="1"/>
    <cellStyle name="Currency [0] 11652" xfId="19384" hidden="1"/>
    <cellStyle name="Currency [0] 11652" xfId="48797" hidden="1"/>
    <cellStyle name="Currency [0] 11653" xfId="19413" hidden="1"/>
    <cellStyle name="Currency [0] 11653" xfId="48826" hidden="1"/>
    <cellStyle name="Currency [0] 11654" xfId="19410" hidden="1"/>
    <cellStyle name="Currency [0] 11654" xfId="48823" hidden="1"/>
    <cellStyle name="Currency [0] 11655" xfId="19463" hidden="1"/>
    <cellStyle name="Currency [0] 11655" xfId="48876" hidden="1"/>
    <cellStyle name="Currency [0] 11656" xfId="19291" hidden="1"/>
    <cellStyle name="Currency [0] 11656" xfId="48704" hidden="1"/>
    <cellStyle name="Currency [0] 11657" xfId="19450" hidden="1"/>
    <cellStyle name="Currency [0] 11657" xfId="48863" hidden="1"/>
    <cellStyle name="Currency [0] 11658" xfId="19467" hidden="1"/>
    <cellStyle name="Currency [0] 11658" xfId="48880" hidden="1"/>
    <cellStyle name="Currency [0] 11659" xfId="19469" hidden="1"/>
    <cellStyle name="Currency [0] 11659" xfId="48882" hidden="1"/>
    <cellStyle name="Currency [0] 1166" xfId="1231" hidden="1"/>
    <cellStyle name="Currency [0] 1166" xfId="30654" hidden="1"/>
    <cellStyle name="Currency [0] 11660" xfId="19350" hidden="1"/>
    <cellStyle name="Currency [0] 11660" xfId="48763" hidden="1"/>
    <cellStyle name="Currency [0] 11661" xfId="19386" hidden="1"/>
    <cellStyle name="Currency [0] 11661" xfId="48799" hidden="1"/>
    <cellStyle name="Currency [0] 11662" xfId="19455" hidden="1"/>
    <cellStyle name="Currency [0] 11662" xfId="48868" hidden="1"/>
    <cellStyle name="Currency [0] 11663" xfId="19443" hidden="1"/>
    <cellStyle name="Currency [0] 11663" xfId="48856" hidden="1"/>
    <cellStyle name="Currency [0] 11664" xfId="19460" hidden="1"/>
    <cellStyle name="Currency [0] 11664" xfId="48873" hidden="1"/>
    <cellStyle name="Currency [0] 11665" xfId="19471" hidden="1"/>
    <cellStyle name="Currency [0] 11665" xfId="48884" hidden="1"/>
    <cellStyle name="Currency [0] 11666" xfId="19319" hidden="1"/>
    <cellStyle name="Currency [0] 11666" xfId="48732" hidden="1"/>
    <cellStyle name="Currency [0] 11667" xfId="19383" hidden="1"/>
    <cellStyle name="Currency [0] 11667" xfId="48796" hidden="1"/>
    <cellStyle name="Currency [0] 11668" xfId="19475" hidden="1"/>
    <cellStyle name="Currency [0] 11668" xfId="48888" hidden="1"/>
    <cellStyle name="Currency [0] 11669" xfId="19477" hidden="1"/>
    <cellStyle name="Currency [0] 11669" xfId="48890" hidden="1"/>
    <cellStyle name="Currency [0] 1167" xfId="1246" hidden="1"/>
    <cellStyle name="Currency [0] 1167" xfId="30669" hidden="1"/>
    <cellStyle name="Currency [0] 11670" xfId="19432" hidden="1"/>
    <cellStyle name="Currency [0] 11670" xfId="48845" hidden="1"/>
    <cellStyle name="Currency [0] 11671" xfId="19444" hidden="1"/>
    <cellStyle name="Currency [0] 11671" xfId="48857" hidden="1"/>
    <cellStyle name="Currency [0] 11672" xfId="19472" hidden="1"/>
    <cellStyle name="Currency [0] 11672" xfId="48885" hidden="1"/>
    <cellStyle name="Currency [0] 11673" xfId="19445" hidden="1"/>
    <cellStyle name="Currency [0] 11673" xfId="48858" hidden="1"/>
    <cellStyle name="Currency [0] 11674" xfId="19478" hidden="1"/>
    <cellStyle name="Currency [0] 11674" xfId="48891" hidden="1"/>
    <cellStyle name="Currency [0] 11675" xfId="19480" hidden="1"/>
    <cellStyle name="Currency [0] 11675" xfId="48893" hidden="1"/>
    <cellStyle name="Currency [0] 11676" xfId="19473" hidden="1"/>
    <cellStyle name="Currency [0] 11676" xfId="48886" hidden="1"/>
    <cellStyle name="Currency [0] 11677" xfId="19419" hidden="1"/>
    <cellStyle name="Currency [0] 11677" xfId="48832" hidden="1"/>
    <cellStyle name="Currency [0] 11678" xfId="19482" hidden="1"/>
    <cellStyle name="Currency [0] 11678" xfId="48895" hidden="1"/>
    <cellStyle name="Currency [0] 11679" xfId="19484" hidden="1"/>
    <cellStyle name="Currency [0] 11679" xfId="48897" hidden="1"/>
    <cellStyle name="Currency [0] 1168" xfId="1244" hidden="1"/>
    <cellStyle name="Currency [0] 1168" xfId="30667" hidden="1"/>
    <cellStyle name="Currency [0] 11680" xfId="18996" hidden="1"/>
    <cellStyle name="Currency [0] 11680" xfId="48409" hidden="1"/>
    <cellStyle name="Currency [0] 11681" xfId="18974" hidden="1"/>
    <cellStyle name="Currency [0] 11681" xfId="48387" hidden="1"/>
    <cellStyle name="Currency [0] 11682" xfId="19490" hidden="1"/>
    <cellStyle name="Currency [0] 11682" xfId="48903" hidden="1"/>
    <cellStyle name="Currency [0] 11683" xfId="19496" hidden="1"/>
    <cellStyle name="Currency [0] 11683" xfId="48909" hidden="1"/>
    <cellStyle name="Currency [0] 11684" xfId="19498" hidden="1"/>
    <cellStyle name="Currency [0] 11684" xfId="48911" hidden="1"/>
    <cellStyle name="Currency [0] 11685" xfId="18991" hidden="1"/>
    <cellStyle name="Currency [0] 11685" xfId="48404" hidden="1"/>
    <cellStyle name="Currency [0] 11686" xfId="19492" hidden="1"/>
    <cellStyle name="Currency [0] 11686" xfId="48905" hidden="1"/>
    <cellStyle name="Currency [0] 11687" xfId="19500" hidden="1"/>
    <cellStyle name="Currency [0] 11687" xfId="48913" hidden="1"/>
    <cellStyle name="Currency [0] 11688" xfId="19502" hidden="1"/>
    <cellStyle name="Currency [0] 11688" xfId="48915" hidden="1"/>
    <cellStyle name="Currency [0] 11689" xfId="19491" hidden="1"/>
    <cellStyle name="Currency [0] 11689" xfId="48904" hidden="1"/>
    <cellStyle name="Currency [0] 1169" xfId="1270" hidden="1"/>
    <cellStyle name="Currency [0] 1169" xfId="30693" hidden="1"/>
    <cellStyle name="Currency [0] 11690" xfId="18997" hidden="1"/>
    <cellStyle name="Currency [0] 11690" xfId="48410" hidden="1"/>
    <cellStyle name="Currency [0] 11691" xfId="19513" hidden="1"/>
    <cellStyle name="Currency [0] 11691" xfId="48926" hidden="1"/>
    <cellStyle name="Currency [0] 11692" xfId="19522" hidden="1"/>
    <cellStyle name="Currency [0] 11692" xfId="48935" hidden="1"/>
    <cellStyle name="Currency [0] 11693" xfId="19533" hidden="1"/>
    <cellStyle name="Currency [0] 11693" xfId="48946" hidden="1"/>
    <cellStyle name="Currency [0] 11694" xfId="19539" hidden="1"/>
    <cellStyle name="Currency [0] 11694" xfId="48952" hidden="1"/>
    <cellStyle name="Currency [0] 11695" xfId="19511" hidden="1"/>
    <cellStyle name="Currency [0] 11695" xfId="48924" hidden="1"/>
    <cellStyle name="Currency [0] 11696" xfId="19529" hidden="1"/>
    <cellStyle name="Currency [0] 11696" xfId="48942" hidden="1"/>
    <cellStyle name="Currency [0] 11697" xfId="19551" hidden="1"/>
    <cellStyle name="Currency [0] 11697" xfId="48964" hidden="1"/>
    <cellStyle name="Currency [0] 11698" xfId="19553" hidden="1"/>
    <cellStyle name="Currency [0] 11698" xfId="48966" hidden="1"/>
    <cellStyle name="Currency [0] 11699" xfId="19487" hidden="1"/>
    <cellStyle name="Currency [0] 11699" xfId="48900" hidden="1"/>
    <cellStyle name="Currency [0] 117" xfId="170" hidden="1"/>
    <cellStyle name="Currency [0] 117" xfId="29593" hidden="1"/>
    <cellStyle name="Currency [0] 1170" xfId="1183" hidden="1"/>
    <cellStyle name="Currency [0] 1170" xfId="30606" hidden="1"/>
    <cellStyle name="Currency [0] 11700" xfId="19001" hidden="1"/>
    <cellStyle name="Currency [0] 11700" xfId="48414" hidden="1"/>
    <cellStyle name="Currency [0] 11701" xfId="19525" hidden="1"/>
    <cellStyle name="Currency [0] 11701" xfId="48938" hidden="1"/>
    <cellStyle name="Currency [0] 11702" xfId="19017" hidden="1"/>
    <cellStyle name="Currency [0] 11702" xfId="48430" hidden="1"/>
    <cellStyle name="Currency [0] 11703" xfId="19514" hidden="1"/>
    <cellStyle name="Currency [0] 11703" xfId="48927" hidden="1"/>
    <cellStyle name="Currency [0] 11704" xfId="19558" hidden="1"/>
    <cellStyle name="Currency [0] 11704" xfId="48971" hidden="1"/>
    <cellStyle name="Currency [0] 11705" xfId="19526" hidden="1"/>
    <cellStyle name="Currency [0] 11705" xfId="48939" hidden="1"/>
    <cellStyle name="Currency [0] 11706" xfId="19534" hidden="1"/>
    <cellStyle name="Currency [0] 11706" xfId="48947" hidden="1"/>
    <cellStyle name="Currency [0] 11707" xfId="19570" hidden="1"/>
    <cellStyle name="Currency [0] 11707" xfId="48983" hidden="1"/>
    <cellStyle name="Currency [0] 11708" xfId="19572" hidden="1"/>
    <cellStyle name="Currency [0] 11708" xfId="48985" hidden="1"/>
    <cellStyle name="Currency [0] 11709" xfId="19528" hidden="1"/>
    <cellStyle name="Currency [0] 11709" xfId="48941" hidden="1"/>
    <cellStyle name="Currency [0] 1171" xfId="1264" hidden="1"/>
    <cellStyle name="Currency [0] 1171" xfId="30687" hidden="1"/>
    <cellStyle name="Currency [0] 11710" xfId="19541" hidden="1"/>
    <cellStyle name="Currency [0] 11710" xfId="48954" hidden="1"/>
    <cellStyle name="Currency [0] 11711" xfId="19546" hidden="1"/>
    <cellStyle name="Currency [0] 11711" xfId="48959" hidden="1"/>
    <cellStyle name="Currency [0] 11712" xfId="19540" hidden="1"/>
    <cellStyle name="Currency [0] 11712" xfId="48953" hidden="1"/>
    <cellStyle name="Currency [0] 11713" xfId="19588" hidden="1"/>
    <cellStyle name="Currency [0] 11713" xfId="49001" hidden="1"/>
    <cellStyle name="Currency [0] 11714" xfId="19596" hidden="1"/>
    <cellStyle name="Currency [0] 11714" xfId="49009" hidden="1"/>
    <cellStyle name="Currency [0] 11715" xfId="19524" hidden="1"/>
    <cellStyle name="Currency [0] 11715" xfId="48937" hidden="1"/>
    <cellStyle name="Currency [0] 11716" xfId="19582" hidden="1"/>
    <cellStyle name="Currency [0] 11716" xfId="48995" hidden="1"/>
    <cellStyle name="Currency [0] 11717" xfId="19605" hidden="1"/>
    <cellStyle name="Currency [0] 11717" xfId="49018" hidden="1"/>
    <cellStyle name="Currency [0] 11718" xfId="19607" hidden="1"/>
    <cellStyle name="Currency [0] 11718" xfId="49020" hidden="1"/>
    <cellStyle name="Currency [0] 11719" xfId="19507" hidden="1"/>
    <cellStyle name="Currency [0] 11719" xfId="48920" hidden="1"/>
    <cellStyle name="Currency [0] 1172" xfId="1271" hidden="1"/>
    <cellStyle name="Currency [0] 1172" xfId="30694" hidden="1"/>
    <cellStyle name="Currency [0] 11720" xfId="19517" hidden="1"/>
    <cellStyle name="Currency [0] 11720" xfId="48930" hidden="1"/>
    <cellStyle name="Currency [0] 11721" xfId="19579" hidden="1"/>
    <cellStyle name="Currency [0] 11721" xfId="48992" hidden="1"/>
    <cellStyle name="Currency [0] 11722" xfId="19544" hidden="1"/>
    <cellStyle name="Currency [0] 11722" xfId="48957" hidden="1"/>
    <cellStyle name="Currency [0] 11723" xfId="19494" hidden="1"/>
    <cellStyle name="Currency [0] 11723" xfId="48907" hidden="1"/>
    <cellStyle name="Currency [0] 11724" xfId="19615" hidden="1"/>
    <cellStyle name="Currency [0] 11724" xfId="49028" hidden="1"/>
    <cellStyle name="Currency [0] 11725" xfId="19580" hidden="1"/>
    <cellStyle name="Currency [0] 11725" xfId="48993" hidden="1"/>
    <cellStyle name="Currency [0] 11726" xfId="19591" hidden="1"/>
    <cellStyle name="Currency [0] 11726" xfId="49004" hidden="1"/>
    <cellStyle name="Currency [0] 11727" xfId="19623" hidden="1"/>
    <cellStyle name="Currency [0] 11727" xfId="49036" hidden="1"/>
    <cellStyle name="Currency [0] 11728" xfId="19625" hidden="1"/>
    <cellStyle name="Currency [0] 11728" xfId="49038" hidden="1"/>
    <cellStyle name="Currency [0] 11729" xfId="19577" hidden="1"/>
    <cellStyle name="Currency [0] 11729" xfId="48990" hidden="1"/>
    <cellStyle name="Currency [0] 1173" xfId="1272" hidden="1"/>
    <cellStyle name="Currency [0] 1173" xfId="30695" hidden="1"/>
    <cellStyle name="Currency [0] 11730" xfId="19576" hidden="1"/>
    <cellStyle name="Currency [0] 11730" xfId="48989" hidden="1"/>
    <cellStyle name="Currency [0] 11731" xfId="19566" hidden="1"/>
    <cellStyle name="Currency [0] 11731" xfId="48979" hidden="1"/>
    <cellStyle name="Currency [0] 11732" xfId="19562" hidden="1"/>
    <cellStyle name="Currency [0] 11732" xfId="48975" hidden="1"/>
    <cellStyle name="Currency [0] 11733" xfId="19564" hidden="1"/>
    <cellStyle name="Currency [0] 11733" xfId="48977" hidden="1"/>
    <cellStyle name="Currency [0] 11734" xfId="19632" hidden="1"/>
    <cellStyle name="Currency [0] 11734" xfId="49045" hidden="1"/>
    <cellStyle name="Currency [0] 11735" xfId="19003" hidden="1"/>
    <cellStyle name="Currency [0] 11735" xfId="48416" hidden="1"/>
    <cellStyle name="Currency [0] 11736" xfId="19610" hidden="1"/>
    <cellStyle name="Currency [0] 11736" xfId="49023" hidden="1"/>
    <cellStyle name="Currency [0] 11737" xfId="19638" hidden="1"/>
    <cellStyle name="Currency [0] 11737" xfId="49051" hidden="1"/>
    <cellStyle name="Currency [0] 11738" xfId="19640" hidden="1"/>
    <cellStyle name="Currency [0] 11738" xfId="49053" hidden="1"/>
    <cellStyle name="Currency [0] 11739" xfId="19515" hidden="1"/>
    <cellStyle name="Currency [0] 11739" xfId="48928" hidden="1"/>
    <cellStyle name="Currency [0] 1174" xfId="1212" hidden="1"/>
    <cellStyle name="Currency [0] 1174" xfId="30635" hidden="1"/>
    <cellStyle name="Currency [0] 11740" xfId="19589" hidden="1"/>
    <cellStyle name="Currency [0] 11740" xfId="49002" hidden="1"/>
    <cellStyle name="Currency [0] 11741" xfId="19545" hidden="1"/>
    <cellStyle name="Currency [0] 11741" xfId="48958" hidden="1"/>
    <cellStyle name="Currency [0] 11742" xfId="19581" hidden="1"/>
    <cellStyle name="Currency [0] 11742" xfId="48994" hidden="1"/>
    <cellStyle name="Currency [0] 11743" xfId="19585" hidden="1"/>
    <cellStyle name="Currency [0] 11743" xfId="48998" hidden="1"/>
    <cellStyle name="Currency [0] 11744" xfId="19646" hidden="1"/>
    <cellStyle name="Currency [0] 11744" xfId="49059" hidden="1"/>
    <cellStyle name="Currency [0] 11745" xfId="18990" hidden="1"/>
    <cellStyle name="Currency [0] 11745" xfId="48403" hidden="1"/>
    <cellStyle name="Currency [0] 11746" xfId="19628" hidden="1"/>
    <cellStyle name="Currency [0] 11746" xfId="49041" hidden="1"/>
    <cellStyle name="Currency [0] 11747" xfId="19651" hidden="1"/>
    <cellStyle name="Currency [0] 11747" xfId="49064" hidden="1"/>
    <cellStyle name="Currency [0] 11748" xfId="19653" hidden="1"/>
    <cellStyle name="Currency [0] 11748" xfId="49066" hidden="1"/>
    <cellStyle name="Currency [0] 11749" xfId="19509" hidden="1"/>
    <cellStyle name="Currency [0] 11749" xfId="48922" hidden="1"/>
    <cellStyle name="Currency [0] 1175" xfId="1232" hidden="1"/>
    <cellStyle name="Currency [0] 1175" xfId="30655" hidden="1"/>
    <cellStyle name="Currency [0] 11750" xfId="19608" hidden="1"/>
    <cellStyle name="Currency [0] 11750" xfId="49021" hidden="1"/>
    <cellStyle name="Currency [0] 11751" xfId="19575" hidden="1"/>
    <cellStyle name="Currency [0] 11751" xfId="48988" hidden="1"/>
    <cellStyle name="Currency [0] 11752" xfId="19593" hidden="1"/>
    <cellStyle name="Currency [0] 11752" xfId="49006" hidden="1"/>
    <cellStyle name="Currency [0] 11753" xfId="19590" hidden="1"/>
    <cellStyle name="Currency [0] 11753" xfId="49003" hidden="1"/>
    <cellStyle name="Currency [0] 11754" xfId="19657" hidden="1"/>
    <cellStyle name="Currency [0] 11754" xfId="49070" hidden="1"/>
    <cellStyle name="Currency [0] 11755" xfId="19542" hidden="1"/>
    <cellStyle name="Currency [0] 11755" xfId="48955" hidden="1"/>
    <cellStyle name="Currency [0] 11756" xfId="19642" hidden="1"/>
    <cellStyle name="Currency [0] 11756" xfId="49055" hidden="1"/>
    <cellStyle name="Currency [0] 11757" xfId="19664" hidden="1"/>
    <cellStyle name="Currency [0] 11757" xfId="49077" hidden="1"/>
    <cellStyle name="Currency [0] 11758" xfId="19666" hidden="1"/>
    <cellStyle name="Currency [0] 11758" xfId="49079" hidden="1"/>
    <cellStyle name="Currency [0] 11759" xfId="19594" hidden="1"/>
    <cellStyle name="Currency [0] 11759" xfId="49007" hidden="1"/>
    <cellStyle name="Currency [0] 1176" xfId="1266" hidden="1"/>
    <cellStyle name="Currency [0] 1176" xfId="30689" hidden="1"/>
    <cellStyle name="Currency [0] 11760" xfId="19626" hidden="1"/>
    <cellStyle name="Currency [0] 11760" xfId="49039" hidden="1"/>
    <cellStyle name="Currency [0] 11761" xfId="18969" hidden="1"/>
    <cellStyle name="Currency [0] 11761" xfId="48382" hidden="1"/>
    <cellStyle name="Currency [0] 11762" xfId="19612" hidden="1"/>
    <cellStyle name="Currency [0] 11762" xfId="49025" hidden="1"/>
    <cellStyle name="Currency [0] 11763" xfId="19609" hidden="1"/>
    <cellStyle name="Currency [0] 11763" xfId="49022" hidden="1"/>
    <cellStyle name="Currency [0] 11764" xfId="19670" hidden="1"/>
    <cellStyle name="Currency [0] 11764" xfId="49083" hidden="1"/>
    <cellStyle name="Currency [0] 11765" xfId="19505" hidden="1"/>
    <cellStyle name="Currency [0] 11765" xfId="48918" hidden="1"/>
    <cellStyle name="Currency [0] 11766" xfId="19654" hidden="1"/>
    <cellStyle name="Currency [0] 11766" xfId="49067" hidden="1"/>
    <cellStyle name="Currency [0] 11767" xfId="19674" hidden="1"/>
    <cellStyle name="Currency [0] 11767" xfId="49087" hidden="1"/>
    <cellStyle name="Currency [0] 11768" xfId="19676" hidden="1"/>
    <cellStyle name="Currency [0] 11768" xfId="49089" hidden="1"/>
    <cellStyle name="Currency [0] 11769" xfId="19613" hidden="1"/>
    <cellStyle name="Currency [0] 11769" xfId="49026" hidden="1"/>
    <cellStyle name="Currency [0] 1177" xfId="1259" hidden="1"/>
    <cellStyle name="Currency [0] 1177" xfId="30682" hidden="1"/>
    <cellStyle name="Currency [0] 11770" xfId="19641" hidden="1"/>
    <cellStyle name="Currency [0] 11770" xfId="49054" hidden="1"/>
    <cellStyle name="Currency [0] 11771" xfId="19601" hidden="1"/>
    <cellStyle name="Currency [0] 11771" xfId="49014" hidden="1"/>
    <cellStyle name="Currency [0] 11772" xfId="19630" hidden="1"/>
    <cellStyle name="Currency [0] 11772" xfId="49043" hidden="1"/>
    <cellStyle name="Currency [0] 11773" xfId="19627" hidden="1"/>
    <cellStyle name="Currency [0] 11773" xfId="49040" hidden="1"/>
    <cellStyle name="Currency [0] 11774" xfId="19680" hidden="1"/>
    <cellStyle name="Currency [0] 11774" xfId="49093" hidden="1"/>
    <cellStyle name="Currency [0] 11775" xfId="19508" hidden="1"/>
    <cellStyle name="Currency [0] 11775" xfId="48921" hidden="1"/>
    <cellStyle name="Currency [0] 11776" xfId="19667" hidden="1"/>
    <cellStyle name="Currency [0] 11776" xfId="49080" hidden="1"/>
    <cellStyle name="Currency [0] 11777" xfId="19684" hidden="1"/>
    <cellStyle name="Currency [0] 11777" xfId="49097" hidden="1"/>
    <cellStyle name="Currency [0] 11778" xfId="19686" hidden="1"/>
    <cellStyle name="Currency [0] 11778" xfId="49099" hidden="1"/>
    <cellStyle name="Currency [0] 11779" xfId="19567" hidden="1"/>
    <cellStyle name="Currency [0] 11779" xfId="48980" hidden="1"/>
    <cellStyle name="Currency [0] 1178" xfId="1269" hidden="1"/>
    <cellStyle name="Currency [0] 1178" xfId="30692" hidden="1"/>
    <cellStyle name="Currency [0] 11780" xfId="19603" hidden="1"/>
    <cellStyle name="Currency [0] 11780" xfId="49016" hidden="1"/>
    <cellStyle name="Currency [0] 11781" xfId="19672" hidden="1"/>
    <cellStyle name="Currency [0] 11781" xfId="49085" hidden="1"/>
    <cellStyle name="Currency [0] 11782" xfId="19660" hidden="1"/>
    <cellStyle name="Currency [0] 11782" xfId="49073" hidden="1"/>
    <cellStyle name="Currency [0] 11783" xfId="19677" hidden="1"/>
    <cellStyle name="Currency [0] 11783" xfId="49090" hidden="1"/>
    <cellStyle name="Currency [0] 11784" xfId="19688" hidden="1"/>
    <cellStyle name="Currency [0] 11784" xfId="49101" hidden="1"/>
    <cellStyle name="Currency [0] 11785" xfId="19536" hidden="1"/>
    <cellStyle name="Currency [0] 11785" xfId="48949" hidden="1"/>
    <cellStyle name="Currency [0] 11786" xfId="19600" hidden="1"/>
    <cellStyle name="Currency [0] 11786" xfId="49013" hidden="1"/>
    <cellStyle name="Currency [0] 11787" xfId="19692" hidden="1"/>
    <cellStyle name="Currency [0] 11787" xfId="49105" hidden="1"/>
    <cellStyle name="Currency [0] 11788" xfId="19694" hidden="1"/>
    <cellStyle name="Currency [0] 11788" xfId="49107" hidden="1"/>
    <cellStyle name="Currency [0] 11789" xfId="19649" hidden="1"/>
    <cellStyle name="Currency [0] 11789" xfId="49062" hidden="1"/>
    <cellStyle name="Currency [0] 1179" xfId="1273" hidden="1"/>
    <cellStyle name="Currency [0] 1179" xfId="30696" hidden="1"/>
    <cellStyle name="Currency [0] 11790" xfId="19661" hidden="1"/>
    <cellStyle name="Currency [0] 11790" xfId="49074" hidden="1"/>
    <cellStyle name="Currency [0] 11791" xfId="19689" hidden="1"/>
    <cellStyle name="Currency [0] 11791" xfId="49102" hidden="1"/>
    <cellStyle name="Currency [0] 11792" xfId="19662" hidden="1"/>
    <cellStyle name="Currency [0] 11792" xfId="49075" hidden="1"/>
    <cellStyle name="Currency [0] 11793" xfId="19695" hidden="1"/>
    <cellStyle name="Currency [0] 11793" xfId="49108" hidden="1"/>
    <cellStyle name="Currency [0] 11794" xfId="19697" hidden="1"/>
    <cellStyle name="Currency [0] 11794" xfId="49110" hidden="1"/>
    <cellStyle name="Currency [0] 11795" xfId="19690" hidden="1"/>
    <cellStyle name="Currency [0] 11795" xfId="49103" hidden="1"/>
    <cellStyle name="Currency [0] 11796" xfId="19636" hidden="1"/>
    <cellStyle name="Currency [0] 11796" xfId="49049" hidden="1"/>
    <cellStyle name="Currency [0] 11797" xfId="19699" hidden="1"/>
    <cellStyle name="Currency [0] 11797" xfId="49112" hidden="1"/>
    <cellStyle name="Currency [0] 11798" xfId="19701" hidden="1"/>
    <cellStyle name="Currency [0] 11798" xfId="49114" hidden="1"/>
    <cellStyle name="Currency [0] 11799" xfId="19063" hidden="1"/>
    <cellStyle name="Currency [0] 11799" xfId="48476" hidden="1"/>
    <cellStyle name="Currency [0] 118" xfId="143" hidden="1"/>
    <cellStyle name="Currency [0] 118" xfId="29566" hidden="1"/>
    <cellStyle name="Currency [0] 1180" xfId="1198" hidden="1"/>
    <cellStyle name="Currency [0] 1180" xfId="30621" hidden="1"/>
    <cellStyle name="Currency [0] 11800" xfId="19004" hidden="1"/>
    <cellStyle name="Currency [0] 11800" xfId="48417" hidden="1"/>
    <cellStyle name="Currency [0] 11801" xfId="19707" hidden="1"/>
    <cellStyle name="Currency [0] 11801" xfId="49120" hidden="1"/>
    <cellStyle name="Currency [0] 11802" xfId="19713" hidden="1"/>
    <cellStyle name="Currency [0] 11802" xfId="49126" hidden="1"/>
    <cellStyle name="Currency [0] 11803" xfId="19715" hidden="1"/>
    <cellStyle name="Currency [0] 11803" xfId="49128" hidden="1"/>
    <cellStyle name="Currency [0] 11804" xfId="18994" hidden="1"/>
    <cellStyle name="Currency [0] 11804" xfId="48407" hidden="1"/>
    <cellStyle name="Currency [0] 11805" xfId="19709" hidden="1"/>
    <cellStyle name="Currency [0] 11805" xfId="49122" hidden="1"/>
    <cellStyle name="Currency [0] 11806" xfId="19717" hidden="1"/>
    <cellStyle name="Currency [0] 11806" xfId="49130" hidden="1"/>
    <cellStyle name="Currency [0] 11807" xfId="19719" hidden="1"/>
    <cellStyle name="Currency [0] 11807" xfId="49132" hidden="1"/>
    <cellStyle name="Currency [0] 11808" xfId="19708" hidden="1"/>
    <cellStyle name="Currency [0] 11808" xfId="49121" hidden="1"/>
    <cellStyle name="Currency [0] 11809" xfId="19039" hidden="1"/>
    <cellStyle name="Currency [0] 11809" xfId="48452" hidden="1"/>
    <cellStyle name="Currency [0] 1181" xfId="1230" hidden="1"/>
    <cellStyle name="Currency [0] 1181" xfId="30653" hidden="1"/>
    <cellStyle name="Currency [0] 11810" xfId="19730" hidden="1"/>
    <cellStyle name="Currency [0] 11810" xfId="49143" hidden="1"/>
    <cellStyle name="Currency [0] 11811" xfId="19739" hidden="1"/>
    <cellStyle name="Currency [0] 11811" xfId="49152" hidden="1"/>
    <cellStyle name="Currency [0] 11812" xfId="19750" hidden="1"/>
    <cellStyle name="Currency [0] 11812" xfId="49163" hidden="1"/>
    <cellStyle name="Currency [0] 11813" xfId="19756" hidden="1"/>
    <cellStyle name="Currency [0] 11813" xfId="49169" hidden="1"/>
    <cellStyle name="Currency [0] 11814" xfId="19728" hidden="1"/>
    <cellStyle name="Currency [0] 11814" xfId="49141" hidden="1"/>
    <cellStyle name="Currency [0] 11815" xfId="19746" hidden="1"/>
    <cellStyle name="Currency [0] 11815" xfId="49159" hidden="1"/>
    <cellStyle name="Currency [0] 11816" xfId="19768" hidden="1"/>
    <cellStyle name="Currency [0] 11816" xfId="49181" hidden="1"/>
    <cellStyle name="Currency [0] 11817" xfId="19770" hidden="1"/>
    <cellStyle name="Currency [0] 11817" xfId="49183" hidden="1"/>
    <cellStyle name="Currency [0] 11818" xfId="19704" hidden="1"/>
    <cellStyle name="Currency [0] 11818" xfId="49117" hidden="1"/>
    <cellStyle name="Currency [0] 11819" xfId="18993" hidden="1"/>
    <cellStyle name="Currency [0] 11819" xfId="48406" hidden="1"/>
    <cellStyle name="Currency [0] 1182" xfId="1276" hidden="1"/>
    <cellStyle name="Currency [0] 1182" xfId="30699" hidden="1"/>
    <cellStyle name="Currency [0] 11820" xfId="19742" hidden="1"/>
    <cellStyle name="Currency [0] 11820" xfId="49155" hidden="1"/>
    <cellStyle name="Currency [0] 11821" xfId="18972" hidden="1"/>
    <cellStyle name="Currency [0] 11821" xfId="48385" hidden="1"/>
    <cellStyle name="Currency [0] 11822" xfId="19731" hidden="1"/>
    <cellStyle name="Currency [0] 11822" xfId="49144" hidden="1"/>
    <cellStyle name="Currency [0] 11823" xfId="19775" hidden="1"/>
    <cellStyle name="Currency [0] 11823" xfId="49188" hidden="1"/>
    <cellStyle name="Currency [0] 11824" xfId="19743" hidden="1"/>
    <cellStyle name="Currency [0] 11824" xfId="49156" hidden="1"/>
    <cellStyle name="Currency [0] 11825" xfId="19751" hidden="1"/>
    <cellStyle name="Currency [0] 11825" xfId="49164" hidden="1"/>
    <cellStyle name="Currency [0] 11826" xfId="19787" hidden="1"/>
    <cellStyle name="Currency [0] 11826" xfId="49200" hidden="1"/>
    <cellStyle name="Currency [0] 11827" xfId="19789" hidden="1"/>
    <cellStyle name="Currency [0] 11827" xfId="49202" hidden="1"/>
    <cellStyle name="Currency [0] 11828" xfId="19745" hidden="1"/>
    <cellStyle name="Currency [0] 11828" xfId="49158" hidden="1"/>
    <cellStyle name="Currency [0] 11829" xfId="19758" hidden="1"/>
    <cellStyle name="Currency [0] 11829" xfId="49171" hidden="1"/>
    <cellStyle name="Currency [0] 1183" xfId="1277" hidden="1"/>
    <cellStyle name="Currency [0] 1183" xfId="30700" hidden="1"/>
    <cellStyle name="Currency [0] 11830" xfId="19763" hidden="1"/>
    <cellStyle name="Currency [0] 11830" xfId="49176" hidden="1"/>
    <cellStyle name="Currency [0] 11831" xfId="19757" hidden="1"/>
    <cellStyle name="Currency [0] 11831" xfId="49170" hidden="1"/>
    <cellStyle name="Currency [0] 11832" xfId="19805" hidden="1"/>
    <cellStyle name="Currency [0] 11832" xfId="49218" hidden="1"/>
    <cellStyle name="Currency [0] 11833" xfId="19813" hidden="1"/>
    <cellStyle name="Currency [0] 11833" xfId="49226" hidden="1"/>
    <cellStyle name="Currency [0] 11834" xfId="19741" hidden="1"/>
    <cellStyle name="Currency [0] 11834" xfId="49154" hidden="1"/>
    <cellStyle name="Currency [0] 11835" xfId="19799" hidden="1"/>
    <cellStyle name="Currency [0] 11835" xfId="49212" hidden="1"/>
    <cellStyle name="Currency [0] 11836" xfId="19822" hidden="1"/>
    <cellStyle name="Currency [0] 11836" xfId="49235" hidden="1"/>
    <cellStyle name="Currency [0] 11837" xfId="19824" hidden="1"/>
    <cellStyle name="Currency [0] 11837" xfId="49237" hidden="1"/>
    <cellStyle name="Currency [0] 11838" xfId="19724" hidden="1"/>
    <cellStyle name="Currency [0] 11838" xfId="49137" hidden="1"/>
    <cellStyle name="Currency [0] 11839" xfId="19734" hidden="1"/>
    <cellStyle name="Currency [0] 11839" xfId="49147" hidden="1"/>
    <cellStyle name="Currency [0] 1184" xfId="1254" hidden="1"/>
    <cellStyle name="Currency [0] 1184" xfId="30677" hidden="1"/>
    <cellStyle name="Currency [0] 11840" xfId="19796" hidden="1"/>
    <cellStyle name="Currency [0] 11840" xfId="49209" hidden="1"/>
    <cellStyle name="Currency [0] 11841" xfId="19761" hidden="1"/>
    <cellStyle name="Currency [0] 11841" xfId="49174" hidden="1"/>
    <cellStyle name="Currency [0] 11842" xfId="19711" hidden="1"/>
    <cellStyle name="Currency [0] 11842" xfId="49124" hidden="1"/>
    <cellStyle name="Currency [0] 11843" xfId="19832" hidden="1"/>
    <cellStyle name="Currency [0] 11843" xfId="49245" hidden="1"/>
    <cellStyle name="Currency [0] 11844" xfId="19797" hidden="1"/>
    <cellStyle name="Currency [0] 11844" xfId="49210" hidden="1"/>
    <cellStyle name="Currency [0] 11845" xfId="19808" hidden="1"/>
    <cellStyle name="Currency [0] 11845" xfId="49221" hidden="1"/>
    <cellStyle name="Currency [0] 11846" xfId="19840" hidden="1"/>
    <cellStyle name="Currency [0] 11846" xfId="49253" hidden="1"/>
    <cellStyle name="Currency [0] 11847" xfId="19842" hidden="1"/>
    <cellStyle name="Currency [0] 11847" xfId="49255" hidden="1"/>
    <cellStyle name="Currency [0] 11848" xfId="19794" hidden="1"/>
    <cellStyle name="Currency [0] 11848" xfId="49207" hidden="1"/>
    <cellStyle name="Currency [0] 11849" xfId="19793" hidden="1"/>
    <cellStyle name="Currency [0] 11849" xfId="49206" hidden="1"/>
    <cellStyle name="Currency [0] 1185" xfId="1260" hidden="1"/>
    <cellStyle name="Currency [0] 1185" xfId="30683" hidden="1"/>
    <cellStyle name="Currency [0] 11850" xfId="19783" hidden="1"/>
    <cellStyle name="Currency [0] 11850" xfId="49196" hidden="1"/>
    <cellStyle name="Currency [0] 11851" xfId="19779" hidden="1"/>
    <cellStyle name="Currency [0] 11851" xfId="49192" hidden="1"/>
    <cellStyle name="Currency [0] 11852" xfId="19781" hidden="1"/>
    <cellStyle name="Currency [0] 11852" xfId="49194" hidden="1"/>
    <cellStyle name="Currency [0] 11853" xfId="19849" hidden="1"/>
    <cellStyle name="Currency [0] 11853" xfId="49262" hidden="1"/>
    <cellStyle name="Currency [0] 11854" xfId="19008" hidden="1"/>
    <cellStyle name="Currency [0] 11854" xfId="48421" hidden="1"/>
    <cellStyle name="Currency [0] 11855" xfId="19827" hidden="1"/>
    <cellStyle name="Currency [0] 11855" xfId="49240" hidden="1"/>
    <cellStyle name="Currency [0] 11856" xfId="19855" hidden="1"/>
    <cellStyle name="Currency [0] 11856" xfId="49268" hidden="1"/>
    <cellStyle name="Currency [0] 11857" xfId="19857" hidden="1"/>
    <cellStyle name="Currency [0] 11857" xfId="49270" hidden="1"/>
    <cellStyle name="Currency [0] 11858" xfId="19732" hidden="1"/>
    <cellStyle name="Currency [0] 11858" xfId="49145" hidden="1"/>
    <cellStyle name="Currency [0] 11859" xfId="19806" hidden="1"/>
    <cellStyle name="Currency [0] 11859" xfId="49219" hidden="1"/>
    <cellStyle name="Currency [0] 1186" xfId="1274" hidden="1"/>
    <cellStyle name="Currency [0] 1186" xfId="30697" hidden="1"/>
    <cellStyle name="Currency [0] 11860" xfId="19762" hidden="1"/>
    <cellStyle name="Currency [0] 11860" xfId="49175" hidden="1"/>
    <cellStyle name="Currency [0] 11861" xfId="19798" hidden="1"/>
    <cellStyle name="Currency [0] 11861" xfId="49211" hidden="1"/>
    <cellStyle name="Currency [0] 11862" xfId="19802" hidden="1"/>
    <cellStyle name="Currency [0] 11862" xfId="49215" hidden="1"/>
    <cellStyle name="Currency [0] 11863" xfId="19863" hidden="1"/>
    <cellStyle name="Currency [0] 11863" xfId="49276" hidden="1"/>
    <cellStyle name="Currency [0] 11864" xfId="19021" hidden="1"/>
    <cellStyle name="Currency [0] 11864" xfId="48434" hidden="1"/>
    <cellStyle name="Currency [0] 11865" xfId="19845" hidden="1"/>
    <cellStyle name="Currency [0] 11865" xfId="49258" hidden="1"/>
    <cellStyle name="Currency [0] 11866" xfId="19868" hidden="1"/>
    <cellStyle name="Currency [0] 11866" xfId="49281" hidden="1"/>
    <cellStyle name="Currency [0] 11867" xfId="19870" hidden="1"/>
    <cellStyle name="Currency [0] 11867" xfId="49283" hidden="1"/>
    <cellStyle name="Currency [0] 11868" xfId="19726" hidden="1"/>
    <cellStyle name="Currency [0] 11868" xfId="49139" hidden="1"/>
    <cellStyle name="Currency [0] 11869" xfId="19825" hidden="1"/>
    <cellStyle name="Currency [0] 11869" xfId="49238" hidden="1"/>
    <cellStyle name="Currency [0] 1187" xfId="1261" hidden="1"/>
    <cellStyle name="Currency [0] 1187" xfId="30684" hidden="1"/>
    <cellStyle name="Currency [0] 11870" xfId="19792" hidden="1"/>
    <cellStyle name="Currency [0] 11870" xfId="49205" hidden="1"/>
    <cellStyle name="Currency [0] 11871" xfId="19810" hidden="1"/>
    <cellStyle name="Currency [0] 11871" xfId="49223" hidden="1"/>
    <cellStyle name="Currency [0] 11872" xfId="19807" hidden="1"/>
    <cellStyle name="Currency [0] 11872" xfId="49220" hidden="1"/>
    <cellStyle name="Currency [0] 11873" xfId="19874" hidden="1"/>
    <cellStyle name="Currency [0] 11873" xfId="49287" hidden="1"/>
    <cellStyle name="Currency [0] 11874" xfId="19759" hidden="1"/>
    <cellStyle name="Currency [0] 11874" xfId="49172" hidden="1"/>
    <cellStyle name="Currency [0] 11875" xfId="19859" hidden="1"/>
    <cellStyle name="Currency [0] 11875" xfId="49272" hidden="1"/>
    <cellStyle name="Currency [0] 11876" xfId="19881" hidden="1"/>
    <cellStyle name="Currency [0] 11876" xfId="49294" hidden="1"/>
    <cellStyle name="Currency [0] 11877" xfId="19883" hidden="1"/>
    <cellStyle name="Currency [0] 11877" xfId="49296" hidden="1"/>
    <cellStyle name="Currency [0] 11878" xfId="19811" hidden="1"/>
    <cellStyle name="Currency [0] 11878" xfId="49224" hidden="1"/>
    <cellStyle name="Currency [0] 11879" xfId="19843" hidden="1"/>
    <cellStyle name="Currency [0] 11879" xfId="49256" hidden="1"/>
    <cellStyle name="Currency [0] 1188" xfId="1278" hidden="1"/>
    <cellStyle name="Currency [0] 1188" xfId="30701" hidden="1"/>
    <cellStyle name="Currency [0] 11880" xfId="18973" hidden="1"/>
    <cellStyle name="Currency [0] 11880" xfId="48386" hidden="1"/>
    <cellStyle name="Currency [0] 11881" xfId="19829" hidden="1"/>
    <cellStyle name="Currency [0] 11881" xfId="49242" hidden="1"/>
    <cellStyle name="Currency [0] 11882" xfId="19826" hidden="1"/>
    <cellStyle name="Currency [0] 11882" xfId="49239" hidden="1"/>
    <cellStyle name="Currency [0] 11883" xfId="19887" hidden="1"/>
    <cellStyle name="Currency [0] 11883" xfId="49300" hidden="1"/>
    <cellStyle name="Currency [0] 11884" xfId="19722" hidden="1"/>
    <cellStyle name="Currency [0] 11884" xfId="49135" hidden="1"/>
    <cellStyle name="Currency [0] 11885" xfId="19871" hidden="1"/>
    <cellStyle name="Currency [0] 11885" xfId="49284" hidden="1"/>
    <cellStyle name="Currency [0] 11886" xfId="19891" hidden="1"/>
    <cellStyle name="Currency [0] 11886" xfId="49304" hidden="1"/>
    <cellStyle name="Currency [0] 11887" xfId="19893" hidden="1"/>
    <cellStyle name="Currency [0] 11887" xfId="49306" hidden="1"/>
    <cellStyle name="Currency [0] 11888" xfId="19830" hidden="1"/>
    <cellStyle name="Currency [0] 11888" xfId="49243" hidden="1"/>
    <cellStyle name="Currency [0] 11889" xfId="19858" hidden="1"/>
    <cellStyle name="Currency [0] 11889" xfId="49271" hidden="1"/>
    <cellStyle name="Currency [0] 1189" xfId="1279" hidden="1"/>
    <cellStyle name="Currency [0] 1189" xfId="30702" hidden="1"/>
    <cellStyle name="Currency [0] 11890" xfId="19818" hidden="1"/>
    <cellStyle name="Currency [0] 11890" xfId="49231" hidden="1"/>
    <cellStyle name="Currency [0] 11891" xfId="19847" hidden="1"/>
    <cellStyle name="Currency [0] 11891" xfId="49260" hidden="1"/>
    <cellStyle name="Currency [0] 11892" xfId="19844" hidden="1"/>
    <cellStyle name="Currency [0] 11892" xfId="49257" hidden="1"/>
    <cellStyle name="Currency [0] 11893" xfId="19897" hidden="1"/>
    <cellStyle name="Currency [0] 11893" xfId="49310" hidden="1"/>
    <cellStyle name="Currency [0] 11894" xfId="19725" hidden="1"/>
    <cellStyle name="Currency [0] 11894" xfId="49138" hidden="1"/>
    <cellStyle name="Currency [0] 11895" xfId="19884" hidden="1"/>
    <cellStyle name="Currency [0] 11895" xfId="49297" hidden="1"/>
    <cellStyle name="Currency [0] 11896" xfId="19901" hidden="1"/>
    <cellStyle name="Currency [0] 11896" xfId="49314" hidden="1"/>
    <cellStyle name="Currency [0] 11897" xfId="19903" hidden="1"/>
    <cellStyle name="Currency [0] 11897" xfId="49316" hidden="1"/>
    <cellStyle name="Currency [0] 11898" xfId="19784" hidden="1"/>
    <cellStyle name="Currency [0] 11898" xfId="49197" hidden="1"/>
    <cellStyle name="Currency [0] 11899" xfId="19820" hidden="1"/>
    <cellStyle name="Currency [0] 11899" xfId="49233" hidden="1"/>
    <cellStyle name="Currency [0] 119" xfId="175" hidden="1"/>
    <cellStyle name="Currency [0] 119" xfId="29598" hidden="1"/>
    <cellStyle name="Currency [0] 1190" xfId="1275" hidden="1"/>
    <cellStyle name="Currency [0] 1190" xfId="30698" hidden="1"/>
    <cellStyle name="Currency [0] 11900" xfId="19889" hidden="1"/>
    <cellStyle name="Currency [0] 11900" xfId="49302" hidden="1"/>
    <cellStyle name="Currency [0] 11901" xfId="19877" hidden="1"/>
    <cellStyle name="Currency [0] 11901" xfId="49290" hidden="1"/>
    <cellStyle name="Currency [0] 11902" xfId="19894" hidden="1"/>
    <cellStyle name="Currency [0] 11902" xfId="49307" hidden="1"/>
    <cellStyle name="Currency [0] 11903" xfId="19905" hidden="1"/>
    <cellStyle name="Currency [0] 11903" xfId="49318" hidden="1"/>
    <cellStyle name="Currency [0] 11904" xfId="19753" hidden="1"/>
    <cellStyle name="Currency [0] 11904" xfId="49166" hidden="1"/>
    <cellStyle name="Currency [0] 11905" xfId="19817" hidden="1"/>
    <cellStyle name="Currency [0] 11905" xfId="49230" hidden="1"/>
    <cellStyle name="Currency [0] 11906" xfId="19909" hidden="1"/>
    <cellStyle name="Currency [0] 11906" xfId="49322" hidden="1"/>
    <cellStyle name="Currency [0] 11907" xfId="19911" hidden="1"/>
    <cellStyle name="Currency [0] 11907" xfId="49324" hidden="1"/>
    <cellStyle name="Currency [0] 11908" xfId="19866" hidden="1"/>
    <cellStyle name="Currency [0] 11908" xfId="49279" hidden="1"/>
    <cellStyle name="Currency [0] 11909" xfId="19878" hidden="1"/>
    <cellStyle name="Currency [0] 11909" xfId="49291" hidden="1"/>
    <cellStyle name="Currency [0] 1191" xfId="1248" hidden="1"/>
    <cellStyle name="Currency [0] 1191" xfId="30671" hidden="1"/>
    <cellStyle name="Currency [0] 11910" xfId="19906" hidden="1"/>
    <cellStyle name="Currency [0] 11910" xfId="49319" hidden="1"/>
    <cellStyle name="Currency [0] 11911" xfId="19879" hidden="1"/>
    <cellStyle name="Currency [0] 11911" xfId="49292" hidden="1"/>
    <cellStyle name="Currency [0] 11912" xfId="19912" hidden="1"/>
    <cellStyle name="Currency [0] 11912" xfId="49325" hidden="1"/>
    <cellStyle name="Currency [0] 11913" xfId="19914" hidden="1"/>
    <cellStyle name="Currency [0] 11913" xfId="49327" hidden="1"/>
    <cellStyle name="Currency [0] 11914" xfId="19907" hidden="1"/>
    <cellStyle name="Currency [0] 11914" xfId="49320" hidden="1"/>
    <cellStyle name="Currency [0] 11915" xfId="19853" hidden="1"/>
    <cellStyle name="Currency [0] 11915" xfId="49266" hidden="1"/>
    <cellStyle name="Currency [0] 11916" xfId="19916" hidden="1"/>
    <cellStyle name="Currency [0] 11916" xfId="49329" hidden="1"/>
    <cellStyle name="Currency [0] 11917" xfId="19918" hidden="1"/>
    <cellStyle name="Currency [0] 11917" xfId="49331" hidden="1"/>
    <cellStyle name="Currency [0] 11918" xfId="19977" hidden="1"/>
    <cellStyle name="Currency [0] 11918" xfId="49390" hidden="1"/>
    <cellStyle name="Currency [0] 11919" xfId="20001" hidden="1"/>
    <cellStyle name="Currency [0] 11919" xfId="49414" hidden="1"/>
    <cellStyle name="Currency [0] 1192" xfId="1280" hidden="1"/>
    <cellStyle name="Currency [0] 1192" xfId="30703" hidden="1"/>
    <cellStyle name="Currency [0] 11920" xfId="20008" hidden="1"/>
    <cellStyle name="Currency [0] 11920" xfId="49421" hidden="1"/>
    <cellStyle name="Currency [0] 11921" xfId="20020" hidden="1"/>
    <cellStyle name="Currency [0] 11921" xfId="49433" hidden="1"/>
    <cellStyle name="Currency [0] 11922" xfId="20023" hidden="1"/>
    <cellStyle name="Currency [0] 11922" xfId="49436" hidden="1"/>
    <cellStyle name="Currency [0] 11923" xfId="19999" hidden="1"/>
    <cellStyle name="Currency [0] 11923" xfId="49412" hidden="1"/>
    <cellStyle name="Currency [0] 11924" xfId="20016" hidden="1"/>
    <cellStyle name="Currency [0] 11924" xfId="49429" hidden="1"/>
    <cellStyle name="Currency [0] 11925" xfId="20027" hidden="1"/>
    <cellStyle name="Currency [0] 11925" xfId="49440" hidden="1"/>
    <cellStyle name="Currency [0] 11926" xfId="20029" hidden="1"/>
    <cellStyle name="Currency [0] 11926" xfId="49442" hidden="1"/>
    <cellStyle name="Currency [0] 11927" xfId="20009" hidden="1"/>
    <cellStyle name="Currency [0] 11927" xfId="49422" hidden="1"/>
    <cellStyle name="Currency [0] 11928" xfId="19978" hidden="1"/>
    <cellStyle name="Currency [0] 11928" xfId="49391" hidden="1"/>
    <cellStyle name="Currency [0] 11929" xfId="20040" hidden="1"/>
    <cellStyle name="Currency [0] 11929" xfId="49453" hidden="1"/>
    <cellStyle name="Currency [0] 1193" xfId="1281" hidden="1"/>
    <cellStyle name="Currency [0] 1193" xfId="30704" hidden="1"/>
    <cellStyle name="Currency [0] 11930" xfId="20049" hidden="1"/>
    <cellStyle name="Currency [0] 11930" xfId="49462" hidden="1"/>
    <cellStyle name="Currency [0] 11931" xfId="20060" hidden="1"/>
    <cellStyle name="Currency [0] 11931" xfId="49473" hidden="1"/>
    <cellStyle name="Currency [0] 11932" xfId="20066" hidden="1"/>
    <cellStyle name="Currency [0] 11932" xfId="49479" hidden="1"/>
    <cellStyle name="Currency [0] 11933" xfId="20038" hidden="1"/>
    <cellStyle name="Currency [0] 11933" xfId="49451" hidden="1"/>
    <cellStyle name="Currency [0] 11934" xfId="20056" hidden="1"/>
    <cellStyle name="Currency [0] 11934" xfId="49469" hidden="1"/>
    <cellStyle name="Currency [0] 11935" xfId="20078" hidden="1"/>
    <cellStyle name="Currency [0] 11935" xfId="49491" hidden="1"/>
    <cellStyle name="Currency [0] 11936" xfId="20080" hidden="1"/>
    <cellStyle name="Currency [0] 11936" xfId="49493" hidden="1"/>
    <cellStyle name="Currency [0] 11937" xfId="20005" hidden="1"/>
    <cellStyle name="Currency [0] 11937" xfId="49418" hidden="1"/>
    <cellStyle name="Currency [0] 11938" xfId="19984" hidden="1"/>
    <cellStyle name="Currency [0] 11938" xfId="49397" hidden="1"/>
    <cellStyle name="Currency [0] 11939" xfId="20052" hidden="1"/>
    <cellStyle name="Currency [0] 11939" xfId="49465" hidden="1"/>
    <cellStyle name="Currency [0] 1194" xfId="1313" hidden="1"/>
    <cellStyle name="Currency [0] 1194" xfId="30736" hidden="1"/>
    <cellStyle name="Currency [0] 11940" xfId="19990" hidden="1"/>
    <cellStyle name="Currency [0] 11940" xfId="49403" hidden="1"/>
    <cellStyle name="Currency [0] 11941" xfId="20041" hidden="1"/>
    <cellStyle name="Currency [0] 11941" xfId="49454" hidden="1"/>
    <cellStyle name="Currency [0] 11942" xfId="20085" hidden="1"/>
    <cellStyle name="Currency [0] 11942" xfId="49498" hidden="1"/>
    <cellStyle name="Currency [0] 11943" xfId="20053" hidden="1"/>
    <cellStyle name="Currency [0] 11943" xfId="49466" hidden="1"/>
    <cellStyle name="Currency [0] 11944" xfId="20061" hidden="1"/>
    <cellStyle name="Currency [0] 11944" xfId="49474" hidden="1"/>
    <cellStyle name="Currency [0] 11945" xfId="20097" hidden="1"/>
    <cellStyle name="Currency [0] 11945" xfId="49510" hidden="1"/>
    <cellStyle name="Currency [0] 11946" xfId="20099" hidden="1"/>
    <cellStyle name="Currency [0] 11946" xfId="49512" hidden="1"/>
    <cellStyle name="Currency [0] 11947" xfId="20055" hidden="1"/>
    <cellStyle name="Currency [0] 11947" xfId="49468" hidden="1"/>
    <cellStyle name="Currency [0] 11948" xfId="20068" hidden="1"/>
    <cellStyle name="Currency [0] 11948" xfId="49481" hidden="1"/>
    <cellStyle name="Currency [0] 11949" xfId="20073" hidden="1"/>
    <cellStyle name="Currency [0] 11949" xfId="49486" hidden="1"/>
    <cellStyle name="Currency [0] 1195" xfId="1322" hidden="1"/>
    <cellStyle name="Currency [0] 1195" xfId="30745" hidden="1"/>
    <cellStyle name="Currency [0] 11950" xfId="20067" hidden="1"/>
    <cellStyle name="Currency [0] 11950" xfId="49480" hidden="1"/>
    <cellStyle name="Currency [0] 11951" xfId="20115" hidden="1"/>
    <cellStyle name="Currency [0] 11951" xfId="49528" hidden="1"/>
    <cellStyle name="Currency [0] 11952" xfId="20123" hidden="1"/>
    <cellStyle name="Currency [0] 11952" xfId="49536" hidden="1"/>
    <cellStyle name="Currency [0] 11953" xfId="20051" hidden="1"/>
    <cellStyle name="Currency [0] 11953" xfId="49464" hidden="1"/>
    <cellStyle name="Currency [0] 11954" xfId="20109" hidden="1"/>
    <cellStyle name="Currency [0] 11954" xfId="49522" hidden="1"/>
    <cellStyle name="Currency [0] 11955" xfId="20132" hidden="1"/>
    <cellStyle name="Currency [0] 11955" xfId="49545" hidden="1"/>
    <cellStyle name="Currency [0] 11956" xfId="20134" hidden="1"/>
    <cellStyle name="Currency [0] 11956" xfId="49547" hidden="1"/>
    <cellStyle name="Currency [0] 11957" xfId="20034" hidden="1"/>
    <cellStyle name="Currency [0] 11957" xfId="49447" hidden="1"/>
    <cellStyle name="Currency [0] 11958" xfId="20044" hidden="1"/>
    <cellStyle name="Currency [0] 11958" xfId="49457" hidden="1"/>
    <cellStyle name="Currency [0] 11959" xfId="20106" hidden="1"/>
    <cellStyle name="Currency [0] 11959" xfId="49519" hidden="1"/>
    <cellStyle name="Currency [0] 1196" xfId="1325" hidden="1"/>
    <cellStyle name="Currency [0] 1196" xfId="30748" hidden="1"/>
    <cellStyle name="Currency [0] 11960" xfId="20071" hidden="1"/>
    <cellStyle name="Currency [0] 11960" xfId="49484" hidden="1"/>
    <cellStyle name="Currency [0] 11961" xfId="20018" hidden="1"/>
    <cellStyle name="Currency [0] 11961" xfId="49431" hidden="1"/>
    <cellStyle name="Currency [0] 11962" xfId="20142" hidden="1"/>
    <cellStyle name="Currency [0] 11962" xfId="49555" hidden="1"/>
    <cellStyle name="Currency [0] 11963" xfId="20107" hidden="1"/>
    <cellStyle name="Currency [0] 11963" xfId="49520" hidden="1"/>
    <cellStyle name="Currency [0] 11964" xfId="20118" hidden="1"/>
    <cellStyle name="Currency [0] 11964" xfId="49531" hidden="1"/>
    <cellStyle name="Currency [0] 11965" xfId="20150" hidden="1"/>
    <cellStyle name="Currency [0] 11965" xfId="49563" hidden="1"/>
    <cellStyle name="Currency [0] 11966" xfId="20152" hidden="1"/>
    <cellStyle name="Currency [0] 11966" xfId="49565" hidden="1"/>
    <cellStyle name="Currency [0] 11967" xfId="20104" hidden="1"/>
    <cellStyle name="Currency [0] 11967" xfId="49517" hidden="1"/>
    <cellStyle name="Currency [0] 11968" xfId="20103" hidden="1"/>
    <cellStyle name="Currency [0] 11968" xfId="49516" hidden="1"/>
    <cellStyle name="Currency [0] 11969" xfId="20093" hidden="1"/>
    <cellStyle name="Currency [0] 11969" xfId="49506" hidden="1"/>
    <cellStyle name="Currency [0] 1197" xfId="1331" hidden="1"/>
    <cellStyle name="Currency [0] 1197" xfId="30754" hidden="1"/>
    <cellStyle name="Currency [0] 11970" xfId="20089" hidden="1"/>
    <cellStyle name="Currency [0] 11970" xfId="49502" hidden="1"/>
    <cellStyle name="Currency [0] 11971" xfId="20091" hidden="1"/>
    <cellStyle name="Currency [0] 11971" xfId="49504" hidden="1"/>
    <cellStyle name="Currency [0] 11972" xfId="20159" hidden="1"/>
    <cellStyle name="Currency [0] 11972" xfId="49572" hidden="1"/>
    <cellStyle name="Currency [0] 11973" xfId="19986" hidden="1"/>
    <cellStyle name="Currency [0] 11973" xfId="49399" hidden="1"/>
    <cellStyle name="Currency [0] 11974" xfId="20137" hidden="1"/>
    <cellStyle name="Currency [0] 11974" xfId="49550" hidden="1"/>
    <cellStyle name="Currency [0] 11975" xfId="20165" hidden="1"/>
    <cellStyle name="Currency [0] 11975" xfId="49578" hidden="1"/>
    <cellStyle name="Currency [0] 11976" xfId="20167" hidden="1"/>
    <cellStyle name="Currency [0] 11976" xfId="49580" hidden="1"/>
    <cellStyle name="Currency [0] 11977" xfId="20042" hidden="1"/>
    <cellStyle name="Currency [0] 11977" xfId="49455" hidden="1"/>
    <cellStyle name="Currency [0] 11978" xfId="20116" hidden="1"/>
    <cellStyle name="Currency [0] 11978" xfId="49529" hidden="1"/>
    <cellStyle name="Currency [0] 11979" xfId="20072" hidden="1"/>
    <cellStyle name="Currency [0] 11979" xfId="49485" hidden="1"/>
    <cellStyle name="Currency [0] 1198" xfId="1333" hidden="1"/>
    <cellStyle name="Currency [0] 1198" xfId="30756" hidden="1"/>
    <cellStyle name="Currency [0] 11980" xfId="20108" hidden="1"/>
    <cellStyle name="Currency [0] 11980" xfId="49521" hidden="1"/>
    <cellStyle name="Currency [0] 11981" xfId="20112" hidden="1"/>
    <cellStyle name="Currency [0] 11981" xfId="49525" hidden="1"/>
    <cellStyle name="Currency [0] 11982" xfId="20173" hidden="1"/>
    <cellStyle name="Currency [0] 11982" xfId="49586" hidden="1"/>
    <cellStyle name="Currency [0] 11983" xfId="19981" hidden="1"/>
    <cellStyle name="Currency [0] 11983" xfId="49394" hidden="1"/>
    <cellStyle name="Currency [0] 11984" xfId="20155" hidden="1"/>
    <cellStyle name="Currency [0] 11984" xfId="49568" hidden="1"/>
    <cellStyle name="Currency [0] 11985" xfId="20178" hidden="1"/>
    <cellStyle name="Currency [0] 11985" xfId="49591" hidden="1"/>
    <cellStyle name="Currency [0] 11986" xfId="20180" hidden="1"/>
    <cellStyle name="Currency [0] 11986" xfId="49593" hidden="1"/>
    <cellStyle name="Currency [0] 11987" xfId="20036" hidden="1"/>
    <cellStyle name="Currency [0] 11987" xfId="49449" hidden="1"/>
    <cellStyle name="Currency [0] 11988" xfId="20135" hidden="1"/>
    <cellStyle name="Currency [0] 11988" xfId="49548" hidden="1"/>
    <cellStyle name="Currency [0] 11989" xfId="20102" hidden="1"/>
    <cellStyle name="Currency [0] 11989" xfId="49515" hidden="1"/>
    <cellStyle name="Currency [0] 1199" xfId="1321" hidden="1"/>
    <cellStyle name="Currency [0] 1199" xfId="30744" hidden="1"/>
    <cellStyle name="Currency [0] 11990" xfId="20120" hidden="1"/>
    <cellStyle name="Currency [0] 11990" xfId="49533" hidden="1"/>
    <cellStyle name="Currency [0] 11991" xfId="20117" hidden="1"/>
    <cellStyle name="Currency [0] 11991" xfId="49530" hidden="1"/>
    <cellStyle name="Currency [0] 11992" xfId="20184" hidden="1"/>
    <cellStyle name="Currency [0] 11992" xfId="49597" hidden="1"/>
    <cellStyle name="Currency [0] 11993" xfId="20069" hidden="1"/>
    <cellStyle name="Currency [0] 11993" xfId="49482" hidden="1"/>
    <cellStyle name="Currency [0] 11994" xfId="20169" hidden="1"/>
    <cellStyle name="Currency [0] 11994" xfId="49582" hidden="1"/>
    <cellStyle name="Currency [0] 11995" xfId="20191" hidden="1"/>
    <cellStyle name="Currency [0] 11995" xfId="49604" hidden="1"/>
    <cellStyle name="Currency [0] 11996" xfId="20193" hidden="1"/>
    <cellStyle name="Currency [0] 11996" xfId="49606" hidden="1"/>
    <cellStyle name="Currency [0] 11997" xfId="20121" hidden="1"/>
    <cellStyle name="Currency [0] 11997" xfId="49534" hidden="1"/>
    <cellStyle name="Currency [0] 11998" xfId="20153" hidden="1"/>
    <cellStyle name="Currency [0] 11998" xfId="49566" hidden="1"/>
    <cellStyle name="Currency [0] 11999" xfId="20002" hidden="1"/>
    <cellStyle name="Currency [0] 11999" xfId="49415" hidden="1"/>
    <cellStyle name="Currency [0] 12" xfId="59" hidden="1"/>
    <cellStyle name="Currency [0] 12" xfId="29482" hidden="1"/>
    <cellStyle name="Currency [0] 120" xfId="176" hidden="1"/>
    <cellStyle name="Currency [0] 120" xfId="29599" hidden="1"/>
    <cellStyle name="Currency [0] 1200" xfId="1329" hidden="1"/>
    <cellStyle name="Currency [0] 1200" xfId="30752" hidden="1"/>
    <cellStyle name="Currency [0] 12000" xfId="20139" hidden="1"/>
    <cellStyle name="Currency [0] 12000" xfId="49552" hidden="1"/>
    <cellStyle name="Currency [0] 12001" xfId="20136" hidden="1"/>
    <cellStyle name="Currency [0] 12001" xfId="49549" hidden="1"/>
    <cellStyle name="Currency [0] 12002" xfId="20197" hidden="1"/>
    <cellStyle name="Currency [0] 12002" xfId="49610" hidden="1"/>
    <cellStyle name="Currency [0] 12003" xfId="20032" hidden="1"/>
    <cellStyle name="Currency [0] 12003" xfId="49445" hidden="1"/>
    <cellStyle name="Currency [0] 12004" xfId="20181" hidden="1"/>
    <cellStyle name="Currency [0] 12004" xfId="49594" hidden="1"/>
    <cellStyle name="Currency [0] 12005" xfId="20201" hidden="1"/>
    <cellStyle name="Currency [0] 12005" xfId="49614" hidden="1"/>
    <cellStyle name="Currency [0] 12006" xfId="20203" hidden="1"/>
    <cellStyle name="Currency [0] 12006" xfId="49616" hidden="1"/>
    <cellStyle name="Currency [0] 12007" xfId="20140" hidden="1"/>
    <cellStyle name="Currency [0] 12007" xfId="49553" hidden="1"/>
    <cellStyle name="Currency [0] 12008" xfId="20168" hidden="1"/>
    <cellStyle name="Currency [0] 12008" xfId="49581" hidden="1"/>
    <cellStyle name="Currency [0] 12009" xfId="20128" hidden="1"/>
    <cellStyle name="Currency [0] 12009" xfId="49541" hidden="1"/>
    <cellStyle name="Currency [0] 1201" xfId="1334" hidden="1"/>
    <cellStyle name="Currency [0] 1201" xfId="30757" hidden="1"/>
    <cellStyle name="Currency [0] 12010" xfId="20157" hidden="1"/>
    <cellStyle name="Currency [0] 12010" xfId="49570" hidden="1"/>
    <cellStyle name="Currency [0] 12011" xfId="20154" hidden="1"/>
    <cellStyle name="Currency [0] 12011" xfId="49567" hidden="1"/>
    <cellStyle name="Currency [0] 12012" xfId="20207" hidden="1"/>
    <cellStyle name="Currency [0] 12012" xfId="49620" hidden="1"/>
    <cellStyle name="Currency [0] 12013" xfId="20035" hidden="1"/>
    <cellStyle name="Currency [0] 12013" xfId="49448" hidden="1"/>
    <cellStyle name="Currency [0] 12014" xfId="20194" hidden="1"/>
    <cellStyle name="Currency [0] 12014" xfId="49607" hidden="1"/>
    <cellStyle name="Currency [0] 12015" xfId="20211" hidden="1"/>
    <cellStyle name="Currency [0] 12015" xfId="49624" hidden="1"/>
    <cellStyle name="Currency [0] 12016" xfId="20213" hidden="1"/>
    <cellStyle name="Currency [0] 12016" xfId="49626" hidden="1"/>
    <cellStyle name="Currency [0] 12017" xfId="20094" hidden="1"/>
    <cellStyle name="Currency [0] 12017" xfId="49507" hidden="1"/>
    <cellStyle name="Currency [0] 12018" xfId="20130" hidden="1"/>
    <cellStyle name="Currency [0] 12018" xfId="49543" hidden="1"/>
    <cellStyle name="Currency [0] 12019" xfId="20199" hidden="1"/>
    <cellStyle name="Currency [0] 12019" xfId="49612" hidden="1"/>
    <cellStyle name="Currency [0] 1202" xfId="1335" hidden="1"/>
    <cellStyle name="Currency [0] 1202" xfId="30758" hidden="1"/>
    <cellStyle name="Currency [0] 12020" xfId="20187" hidden="1"/>
    <cellStyle name="Currency [0] 12020" xfId="49600" hidden="1"/>
    <cellStyle name="Currency [0] 12021" xfId="20204" hidden="1"/>
    <cellStyle name="Currency [0] 12021" xfId="49617" hidden="1"/>
    <cellStyle name="Currency [0] 12022" xfId="20215" hidden="1"/>
    <cellStyle name="Currency [0] 12022" xfId="49628" hidden="1"/>
    <cellStyle name="Currency [0] 12023" xfId="20063" hidden="1"/>
    <cellStyle name="Currency [0] 12023" xfId="49476" hidden="1"/>
    <cellStyle name="Currency [0] 12024" xfId="20127" hidden="1"/>
    <cellStyle name="Currency [0] 12024" xfId="49540" hidden="1"/>
    <cellStyle name="Currency [0] 12025" xfId="20219" hidden="1"/>
    <cellStyle name="Currency [0] 12025" xfId="49632" hidden="1"/>
    <cellStyle name="Currency [0] 12026" xfId="20221" hidden="1"/>
    <cellStyle name="Currency [0] 12026" xfId="49634" hidden="1"/>
    <cellStyle name="Currency [0] 12027" xfId="20176" hidden="1"/>
    <cellStyle name="Currency [0] 12027" xfId="49589" hidden="1"/>
    <cellStyle name="Currency [0] 12028" xfId="20188" hidden="1"/>
    <cellStyle name="Currency [0] 12028" xfId="49601" hidden="1"/>
    <cellStyle name="Currency [0] 12029" xfId="20216" hidden="1"/>
    <cellStyle name="Currency [0] 12029" xfId="49629" hidden="1"/>
    <cellStyle name="Currency [0] 1203" xfId="1326" hidden="1"/>
    <cellStyle name="Currency [0] 1203" xfId="30749" hidden="1"/>
    <cellStyle name="Currency [0] 12030" xfId="20189" hidden="1"/>
    <cellStyle name="Currency [0] 12030" xfId="49602" hidden="1"/>
    <cellStyle name="Currency [0] 12031" xfId="20222" hidden="1"/>
    <cellStyle name="Currency [0] 12031" xfId="49635" hidden="1"/>
    <cellStyle name="Currency [0] 12032" xfId="20224" hidden="1"/>
    <cellStyle name="Currency [0] 12032" xfId="49637" hidden="1"/>
    <cellStyle name="Currency [0] 12033" xfId="20217" hidden="1"/>
    <cellStyle name="Currency [0] 12033" xfId="49630" hidden="1"/>
    <cellStyle name="Currency [0] 12034" xfId="20163" hidden="1"/>
    <cellStyle name="Currency [0] 12034" xfId="49576" hidden="1"/>
    <cellStyle name="Currency [0] 12035" xfId="20226" hidden="1"/>
    <cellStyle name="Currency [0] 12035" xfId="49639" hidden="1"/>
    <cellStyle name="Currency [0] 12036" xfId="20228" hidden="1"/>
    <cellStyle name="Currency [0] 12036" xfId="49641" hidden="1"/>
    <cellStyle name="Currency [0] 12037" xfId="20288" hidden="1"/>
    <cellStyle name="Currency [0] 12037" xfId="49701" hidden="1"/>
    <cellStyle name="Currency [0] 12038" xfId="20307" hidden="1"/>
    <cellStyle name="Currency [0] 12038" xfId="49720" hidden="1"/>
    <cellStyle name="Currency [0] 12039" xfId="20314" hidden="1"/>
    <cellStyle name="Currency [0] 12039" xfId="49727" hidden="1"/>
    <cellStyle name="Currency [0] 1204" xfId="1314" hidden="1"/>
    <cellStyle name="Currency [0] 1204" xfId="30737" hidden="1"/>
    <cellStyle name="Currency [0] 12040" xfId="20321" hidden="1"/>
    <cellStyle name="Currency [0] 12040" xfId="49734" hidden="1"/>
    <cellStyle name="Currency [0] 12041" xfId="20326" hidden="1"/>
    <cellStyle name="Currency [0] 12041" xfId="49739" hidden="1"/>
    <cellStyle name="Currency [0] 12042" xfId="20305" hidden="1"/>
    <cellStyle name="Currency [0] 12042" xfId="49718" hidden="1"/>
    <cellStyle name="Currency [0] 12043" xfId="20316" hidden="1"/>
    <cellStyle name="Currency [0] 12043" xfId="49729" hidden="1"/>
    <cellStyle name="Currency [0] 12044" xfId="20330" hidden="1"/>
    <cellStyle name="Currency [0] 12044" xfId="49743" hidden="1"/>
    <cellStyle name="Currency [0] 12045" xfId="20332" hidden="1"/>
    <cellStyle name="Currency [0] 12045" xfId="49745" hidden="1"/>
    <cellStyle name="Currency [0] 12046" xfId="20315" hidden="1"/>
    <cellStyle name="Currency [0] 12046" xfId="49728" hidden="1"/>
    <cellStyle name="Currency [0] 12047" xfId="20289" hidden="1"/>
    <cellStyle name="Currency [0] 12047" xfId="49702" hidden="1"/>
    <cellStyle name="Currency [0] 12048" xfId="20343" hidden="1"/>
    <cellStyle name="Currency [0] 12048" xfId="49756" hidden="1"/>
    <cellStyle name="Currency [0] 12049" xfId="20352" hidden="1"/>
    <cellStyle name="Currency [0] 12049" xfId="49765" hidden="1"/>
    <cellStyle name="Currency [0] 1205" xfId="1341" hidden="1"/>
    <cellStyle name="Currency [0] 1205" xfId="30764" hidden="1"/>
    <cellStyle name="Currency [0] 12050" xfId="20363" hidden="1"/>
    <cellStyle name="Currency [0] 12050" xfId="49776" hidden="1"/>
    <cellStyle name="Currency [0] 12051" xfId="20369" hidden="1"/>
    <cellStyle name="Currency [0] 12051" xfId="49782" hidden="1"/>
    <cellStyle name="Currency [0] 12052" xfId="20341" hidden="1"/>
    <cellStyle name="Currency [0] 12052" xfId="49754" hidden="1"/>
    <cellStyle name="Currency [0] 12053" xfId="20359" hidden="1"/>
    <cellStyle name="Currency [0] 12053" xfId="49772" hidden="1"/>
    <cellStyle name="Currency [0] 12054" xfId="20381" hidden="1"/>
    <cellStyle name="Currency [0] 12054" xfId="49794" hidden="1"/>
    <cellStyle name="Currency [0] 12055" xfId="20383" hidden="1"/>
    <cellStyle name="Currency [0] 12055" xfId="49796" hidden="1"/>
    <cellStyle name="Currency [0] 12056" xfId="20311" hidden="1"/>
    <cellStyle name="Currency [0] 12056" xfId="49724" hidden="1"/>
    <cellStyle name="Currency [0] 12057" xfId="20295" hidden="1"/>
    <cellStyle name="Currency [0] 12057" xfId="49708" hidden="1"/>
    <cellStyle name="Currency [0] 12058" xfId="20355" hidden="1"/>
    <cellStyle name="Currency [0] 12058" xfId="49768" hidden="1"/>
    <cellStyle name="Currency [0] 12059" xfId="20300" hidden="1"/>
    <cellStyle name="Currency [0] 12059" xfId="49713" hidden="1"/>
    <cellStyle name="Currency [0] 1206" xfId="1345" hidden="1"/>
    <cellStyle name="Currency [0] 1206" xfId="30768" hidden="1"/>
    <cellStyle name="Currency [0] 12060" xfId="20344" hidden="1"/>
    <cellStyle name="Currency [0] 12060" xfId="49757" hidden="1"/>
    <cellStyle name="Currency [0] 12061" xfId="20388" hidden="1"/>
    <cellStyle name="Currency [0] 12061" xfId="49801" hidden="1"/>
    <cellStyle name="Currency [0] 12062" xfId="20356" hidden="1"/>
    <cellStyle name="Currency [0] 12062" xfId="49769" hidden="1"/>
    <cellStyle name="Currency [0] 12063" xfId="20364" hidden="1"/>
    <cellStyle name="Currency [0] 12063" xfId="49777" hidden="1"/>
    <cellStyle name="Currency [0] 12064" xfId="20400" hidden="1"/>
    <cellStyle name="Currency [0] 12064" xfId="49813" hidden="1"/>
    <cellStyle name="Currency [0] 12065" xfId="20402" hidden="1"/>
    <cellStyle name="Currency [0] 12065" xfId="49815" hidden="1"/>
    <cellStyle name="Currency [0] 12066" xfId="20358" hidden="1"/>
    <cellStyle name="Currency [0] 12066" xfId="49771" hidden="1"/>
    <cellStyle name="Currency [0] 12067" xfId="20371" hidden="1"/>
    <cellStyle name="Currency [0] 12067" xfId="49784" hidden="1"/>
    <cellStyle name="Currency [0] 12068" xfId="20376" hidden="1"/>
    <cellStyle name="Currency [0] 12068" xfId="49789" hidden="1"/>
    <cellStyle name="Currency [0] 12069" xfId="20370" hidden="1"/>
    <cellStyle name="Currency [0] 12069" xfId="49783" hidden="1"/>
    <cellStyle name="Currency [0] 1207" xfId="1351" hidden="1"/>
    <cellStyle name="Currency [0] 1207" xfId="30774" hidden="1"/>
    <cellStyle name="Currency [0] 12070" xfId="20418" hidden="1"/>
    <cellStyle name="Currency [0] 12070" xfId="49831" hidden="1"/>
    <cellStyle name="Currency [0] 12071" xfId="20426" hidden="1"/>
    <cellStyle name="Currency [0] 12071" xfId="49839" hidden="1"/>
    <cellStyle name="Currency [0] 12072" xfId="20354" hidden="1"/>
    <cellStyle name="Currency [0] 12072" xfId="49767" hidden="1"/>
    <cellStyle name="Currency [0] 12073" xfId="20412" hidden="1"/>
    <cellStyle name="Currency [0] 12073" xfId="49825" hidden="1"/>
    <cellStyle name="Currency [0] 12074" xfId="20435" hidden="1"/>
    <cellStyle name="Currency [0] 12074" xfId="49848" hidden="1"/>
    <cellStyle name="Currency [0] 12075" xfId="20437" hidden="1"/>
    <cellStyle name="Currency [0] 12075" xfId="49850" hidden="1"/>
    <cellStyle name="Currency [0] 12076" xfId="20337" hidden="1"/>
    <cellStyle name="Currency [0] 12076" xfId="49750" hidden="1"/>
    <cellStyle name="Currency [0] 12077" xfId="20347" hidden="1"/>
    <cellStyle name="Currency [0] 12077" xfId="49760" hidden="1"/>
    <cellStyle name="Currency [0] 12078" xfId="20409" hidden="1"/>
    <cellStyle name="Currency [0] 12078" xfId="49822" hidden="1"/>
    <cellStyle name="Currency [0] 12079" xfId="20374" hidden="1"/>
    <cellStyle name="Currency [0] 12079" xfId="49787" hidden="1"/>
    <cellStyle name="Currency [0] 1208" xfId="1354" hidden="1"/>
    <cellStyle name="Currency [0] 1208" xfId="30777" hidden="1"/>
    <cellStyle name="Currency [0] 12080" xfId="20319" hidden="1"/>
    <cellStyle name="Currency [0] 12080" xfId="49732" hidden="1"/>
    <cellStyle name="Currency [0] 12081" xfId="20445" hidden="1"/>
    <cellStyle name="Currency [0] 12081" xfId="49858" hidden="1"/>
    <cellStyle name="Currency [0] 12082" xfId="20410" hidden="1"/>
    <cellStyle name="Currency [0] 12082" xfId="49823" hidden="1"/>
    <cellStyle name="Currency [0] 12083" xfId="20421" hidden="1"/>
    <cellStyle name="Currency [0] 12083" xfId="49834" hidden="1"/>
    <cellStyle name="Currency [0] 12084" xfId="20453" hidden="1"/>
    <cellStyle name="Currency [0] 12084" xfId="49866" hidden="1"/>
    <cellStyle name="Currency [0] 12085" xfId="20455" hidden="1"/>
    <cellStyle name="Currency [0] 12085" xfId="49868" hidden="1"/>
    <cellStyle name="Currency [0] 12086" xfId="20407" hidden="1"/>
    <cellStyle name="Currency [0] 12086" xfId="49820" hidden="1"/>
    <cellStyle name="Currency [0] 12087" xfId="20406" hidden="1"/>
    <cellStyle name="Currency [0] 12087" xfId="49819" hidden="1"/>
    <cellStyle name="Currency [0] 12088" xfId="20396" hidden="1"/>
    <cellStyle name="Currency [0] 12088" xfId="49809" hidden="1"/>
    <cellStyle name="Currency [0] 12089" xfId="20392" hidden="1"/>
    <cellStyle name="Currency [0] 12089" xfId="49805" hidden="1"/>
    <cellStyle name="Currency [0] 1209" xfId="1340" hidden="1"/>
    <cellStyle name="Currency [0] 1209" xfId="30763" hidden="1"/>
    <cellStyle name="Currency [0] 12090" xfId="20394" hidden="1"/>
    <cellStyle name="Currency [0] 12090" xfId="49807" hidden="1"/>
    <cellStyle name="Currency [0] 12091" xfId="20462" hidden="1"/>
    <cellStyle name="Currency [0] 12091" xfId="49875" hidden="1"/>
    <cellStyle name="Currency [0] 12092" xfId="20297" hidden="1"/>
    <cellStyle name="Currency [0] 12092" xfId="49710" hidden="1"/>
    <cellStyle name="Currency [0] 12093" xfId="20440" hidden="1"/>
    <cellStyle name="Currency [0] 12093" xfId="49853" hidden="1"/>
    <cellStyle name="Currency [0] 12094" xfId="20468" hidden="1"/>
    <cellStyle name="Currency [0] 12094" xfId="49881" hidden="1"/>
    <cellStyle name="Currency [0] 12095" xfId="20470" hidden="1"/>
    <cellStyle name="Currency [0] 12095" xfId="49883" hidden="1"/>
    <cellStyle name="Currency [0] 12096" xfId="20345" hidden="1"/>
    <cellStyle name="Currency [0] 12096" xfId="49758" hidden="1"/>
    <cellStyle name="Currency [0] 12097" xfId="20419" hidden="1"/>
    <cellStyle name="Currency [0] 12097" xfId="49832" hidden="1"/>
    <cellStyle name="Currency [0] 12098" xfId="20375" hidden="1"/>
    <cellStyle name="Currency [0] 12098" xfId="49788" hidden="1"/>
    <cellStyle name="Currency [0] 12099" xfId="20411" hidden="1"/>
    <cellStyle name="Currency [0] 12099" xfId="49824" hidden="1"/>
    <cellStyle name="Currency [0] 121" xfId="201" hidden="1"/>
    <cellStyle name="Currency [0] 121" xfId="29624" hidden="1"/>
    <cellStyle name="Currency [0] 1210" xfId="1350" hidden="1"/>
    <cellStyle name="Currency [0] 1210" xfId="30773" hidden="1"/>
    <cellStyle name="Currency [0] 12100" xfId="20415" hidden="1"/>
    <cellStyle name="Currency [0] 12100" xfId="49828" hidden="1"/>
    <cellStyle name="Currency [0] 12101" xfId="20476" hidden="1"/>
    <cellStyle name="Currency [0] 12101" xfId="49889" hidden="1"/>
    <cellStyle name="Currency [0] 12102" xfId="20292" hidden="1"/>
    <cellStyle name="Currency [0] 12102" xfId="49705" hidden="1"/>
    <cellStyle name="Currency [0] 12103" xfId="20458" hidden="1"/>
    <cellStyle name="Currency [0] 12103" xfId="49871" hidden="1"/>
    <cellStyle name="Currency [0] 12104" xfId="20481" hidden="1"/>
    <cellStyle name="Currency [0] 12104" xfId="49894" hidden="1"/>
    <cellStyle name="Currency [0] 12105" xfId="20483" hidden="1"/>
    <cellStyle name="Currency [0] 12105" xfId="49896" hidden="1"/>
    <cellStyle name="Currency [0] 12106" xfId="20339" hidden="1"/>
    <cellStyle name="Currency [0] 12106" xfId="49752" hidden="1"/>
    <cellStyle name="Currency [0] 12107" xfId="20438" hidden="1"/>
    <cellStyle name="Currency [0] 12107" xfId="49851" hidden="1"/>
    <cellStyle name="Currency [0] 12108" xfId="20405" hidden="1"/>
    <cellStyle name="Currency [0] 12108" xfId="49818" hidden="1"/>
    <cellStyle name="Currency [0] 12109" xfId="20423" hidden="1"/>
    <cellStyle name="Currency [0] 12109" xfId="49836" hidden="1"/>
    <cellStyle name="Currency [0] 1211" xfId="1361" hidden="1"/>
    <cellStyle name="Currency [0] 1211" xfId="30784" hidden="1"/>
    <cellStyle name="Currency [0] 12110" xfId="20420" hidden="1"/>
    <cellStyle name="Currency [0] 12110" xfId="49833" hidden="1"/>
    <cellStyle name="Currency [0] 12111" xfId="20487" hidden="1"/>
    <cellStyle name="Currency [0] 12111" xfId="49900" hidden="1"/>
    <cellStyle name="Currency [0] 12112" xfId="20372" hidden="1"/>
    <cellStyle name="Currency [0] 12112" xfId="49785" hidden="1"/>
    <cellStyle name="Currency [0] 12113" xfId="20472" hidden="1"/>
    <cellStyle name="Currency [0] 12113" xfId="49885" hidden="1"/>
    <cellStyle name="Currency [0] 12114" xfId="20494" hidden="1"/>
    <cellStyle name="Currency [0] 12114" xfId="49907" hidden="1"/>
    <cellStyle name="Currency [0] 12115" xfId="20496" hidden="1"/>
    <cellStyle name="Currency [0] 12115" xfId="49909" hidden="1"/>
    <cellStyle name="Currency [0] 12116" xfId="20424" hidden="1"/>
    <cellStyle name="Currency [0] 12116" xfId="49837" hidden="1"/>
    <cellStyle name="Currency [0] 12117" xfId="20456" hidden="1"/>
    <cellStyle name="Currency [0] 12117" xfId="49869" hidden="1"/>
    <cellStyle name="Currency [0] 12118" xfId="20308" hidden="1"/>
    <cellStyle name="Currency [0] 12118" xfId="49721" hidden="1"/>
    <cellStyle name="Currency [0] 12119" xfId="20442" hidden="1"/>
    <cellStyle name="Currency [0] 12119" xfId="49855" hidden="1"/>
    <cellStyle name="Currency [0] 1212" xfId="1362" hidden="1"/>
    <cellStyle name="Currency [0] 1212" xfId="30785" hidden="1"/>
    <cellStyle name="Currency [0] 12120" xfId="20439" hidden="1"/>
    <cellStyle name="Currency [0] 12120" xfId="49852" hidden="1"/>
    <cellStyle name="Currency [0] 12121" xfId="20500" hidden="1"/>
    <cellStyle name="Currency [0] 12121" xfId="49913" hidden="1"/>
    <cellStyle name="Currency [0] 12122" xfId="20335" hidden="1"/>
    <cellStyle name="Currency [0] 12122" xfId="49748" hidden="1"/>
    <cellStyle name="Currency [0] 12123" xfId="20484" hidden="1"/>
    <cellStyle name="Currency [0] 12123" xfId="49897" hidden="1"/>
    <cellStyle name="Currency [0] 12124" xfId="20504" hidden="1"/>
    <cellStyle name="Currency [0] 12124" xfId="49917" hidden="1"/>
    <cellStyle name="Currency [0] 12125" xfId="20506" hidden="1"/>
    <cellStyle name="Currency [0] 12125" xfId="49919" hidden="1"/>
    <cellStyle name="Currency [0] 12126" xfId="20443" hidden="1"/>
    <cellStyle name="Currency [0] 12126" xfId="49856" hidden="1"/>
    <cellStyle name="Currency [0] 12127" xfId="20471" hidden="1"/>
    <cellStyle name="Currency [0] 12127" xfId="49884" hidden="1"/>
    <cellStyle name="Currency [0] 12128" xfId="20431" hidden="1"/>
    <cellStyle name="Currency [0] 12128" xfId="49844" hidden="1"/>
    <cellStyle name="Currency [0] 12129" xfId="20460" hidden="1"/>
    <cellStyle name="Currency [0] 12129" xfId="49873" hidden="1"/>
    <cellStyle name="Currency [0] 1213" xfId="1324" hidden="1"/>
    <cellStyle name="Currency [0] 1213" xfId="30747" hidden="1"/>
    <cellStyle name="Currency [0] 12130" xfId="20457" hidden="1"/>
    <cellStyle name="Currency [0] 12130" xfId="49870" hidden="1"/>
    <cellStyle name="Currency [0] 12131" xfId="20510" hidden="1"/>
    <cellStyle name="Currency [0] 12131" xfId="49923" hidden="1"/>
    <cellStyle name="Currency [0] 12132" xfId="20338" hidden="1"/>
    <cellStyle name="Currency [0] 12132" xfId="49751" hidden="1"/>
    <cellStyle name="Currency [0] 12133" xfId="20497" hidden="1"/>
    <cellStyle name="Currency [0] 12133" xfId="49910" hidden="1"/>
    <cellStyle name="Currency [0] 12134" xfId="20514" hidden="1"/>
    <cellStyle name="Currency [0] 12134" xfId="49927" hidden="1"/>
    <cellStyle name="Currency [0] 12135" xfId="20516" hidden="1"/>
    <cellStyle name="Currency [0] 12135" xfId="49929" hidden="1"/>
    <cellStyle name="Currency [0] 12136" xfId="20397" hidden="1"/>
    <cellStyle name="Currency [0] 12136" xfId="49810" hidden="1"/>
    <cellStyle name="Currency [0] 12137" xfId="20433" hidden="1"/>
    <cellStyle name="Currency [0] 12137" xfId="49846" hidden="1"/>
    <cellStyle name="Currency [0] 12138" xfId="20502" hidden="1"/>
    <cellStyle name="Currency [0] 12138" xfId="49915" hidden="1"/>
    <cellStyle name="Currency [0] 12139" xfId="20490" hidden="1"/>
    <cellStyle name="Currency [0] 12139" xfId="49903" hidden="1"/>
    <cellStyle name="Currency [0] 1214" xfId="1316" hidden="1"/>
    <cellStyle name="Currency [0] 1214" xfId="30739" hidden="1"/>
    <cellStyle name="Currency [0] 12140" xfId="20507" hidden="1"/>
    <cellStyle name="Currency [0] 12140" xfId="49920" hidden="1"/>
    <cellStyle name="Currency [0] 12141" xfId="20518" hidden="1"/>
    <cellStyle name="Currency [0] 12141" xfId="49931" hidden="1"/>
    <cellStyle name="Currency [0] 12142" xfId="20366" hidden="1"/>
    <cellStyle name="Currency [0] 12142" xfId="49779" hidden="1"/>
    <cellStyle name="Currency [0] 12143" xfId="20430" hidden="1"/>
    <cellStyle name="Currency [0] 12143" xfId="49843" hidden="1"/>
    <cellStyle name="Currency [0] 12144" xfId="20522" hidden="1"/>
    <cellStyle name="Currency [0] 12144" xfId="49935" hidden="1"/>
    <cellStyle name="Currency [0] 12145" xfId="20524" hidden="1"/>
    <cellStyle name="Currency [0] 12145" xfId="49937" hidden="1"/>
    <cellStyle name="Currency [0] 12146" xfId="20479" hidden="1"/>
    <cellStyle name="Currency [0] 12146" xfId="49892" hidden="1"/>
    <cellStyle name="Currency [0] 12147" xfId="20491" hidden="1"/>
    <cellStyle name="Currency [0] 12147" xfId="49904" hidden="1"/>
    <cellStyle name="Currency [0] 12148" xfId="20519" hidden="1"/>
    <cellStyle name="Currency [0] 12148" xfId="49932" hidden="1"/>
    <cellStyle name="Currency [0] 12149" xfId="20492" hidden="1"/>
    <cellStyle name="Currency [0] 12149" xfId="49905" hidden="1"/>
    <cellStyle name="Currency [0] 1215" xfId="1347" hidden="1"/>
    <cellStyle name="Currency [0] 1215" xfId="30770" hidden="1"/>
    <cellStyle name="Currency [0] 12150" xfId="20525" hidden="1"/>
    <cellStyle name="Currency [0] 12150" xfId="49938" hidden="1"/>
    <cellStyle name="Currency [0] 12151" xfId="20527" hidden="1"/>
    <cellStyle name="Currency [0] 12151" xfId="49940" hidden="1"/>
    <cellStyle name="Currency [0] 12152" xfId="20520" hidden="1"/>
    <cellStyle name="Currency [0] 12152" xfId="49933" hidden="1"/>
    <cellStyle name="Currency [0] 12153" xfId="20466" hidden="1"/>
    <cellStyle name="Currency [0] 12153" xfId="49879" hidden="1"/>
    <cellStyle name="Currency [0] 12154" xfId="20530" hidden="1"/>
    <cellStyle name="Currency [0] 12154" xfId="49943" hidden="1"/>
    <cellStyle name="Currency [0] 12155" xfId="20532" hidden="1"/>
    <cellStyle name="Currency [0] 12155" xfId="49945" hidden="1"/>
    <cellStyle name="Currency [0] 12156" xfId="20249" hidden="1"/>
    <cellStyle name="Currency [0] 12156" xfId="49662" hidden="1"/>
    <cellStyle name="Currency [0] 12157" xfId="20271" hidden="1"/>
    <cellStyle name="Currency [0] 12157" xfId="49684" hidden="1"/>
    <cellStyle name="Currency [0] 12158" xfId="20536" hidden="1"/>
    <cellStyle name="Currency [0] 12158" xfId="49949" hidden="1"/>
    <cellStyle name="Currency [0] 12159" xfId="20543" hidden="1"/>
    <cellStyle name="Currency [0] 12159" xfId="49956" hidden="1"/>
    <cellStyle name="Currency [0] 1216" xfId="1319" hidden="1"/>
    <cellStyle name="Currency [0] 1216" xfId="30742" hidden="1"/>
    <cellStyle name="Currency [0] 12160" xfId="20545" hidden="1"/>
    <cellStyle name="Currency [0] 12160" xfId="49958" hidden="1"/>
    <cellStyle name="Currency [0] 12161" xfId="20236" hidden="1"/>
    <cellStyle name="Currency [0] 12161" xfId="49649" hidden="1"/>
    <cellStyle name="Currency [0] 12162" xfId="20539" hidden="1"/>
    <cellStyle name="Currency [0] 12162" xfId="49952" hidden="1"/>
    <cellStyle name="Currency [0] 12163" xfId="20548" hidden="1"/>
    <cellStyle name="Currency [0] 12163" xfId="49961" hidden="1"/>
    <cellStyle name="Currency [0] 12164" xfId="20550" hidden="1"/>
    <cellStyle name="Currency [0] 12164" xfId="49963" hidden="1"/>
    <cellStyle name="Currency [0] 12165" xfId="20538" hidden="1"/>
    <cellStyle name="Currency [0] 12165" xfId="49951" hidden="1"/>
    <cellStyle name="Currency [0] 12166" xfId="20248" hidden="1"/>
    <cellStyle name="Currency [0] 12166" xfId="49661" hidden="1"/>
    <cellStyle name="Currency [0] 12167" xfId="20561" hidden="1"/>
    <cellStyle name="Currency [0] 12167" xfId="49974" hidden="1"/>
    <cellStyle name="Currency [0] 12168" xfId="20570" hidden="1"/>
    <cellStyle name="Currency [0] 12168" xfId="49983" hidden="1"/>
    <cellStyle name="Currency [0] 12169" xfId="20581" hidden="1"/>
    <cellStyle name="Currency [0] 12169" xfId="49994" hidden="1"/>
    <cellStyle name="Currency [0] 1217" xfId="1342" hidden="1"/>
    <cellStyle name="Currency [0] 1217" xfId="30765" hidden="1"/>
    <cellStyle name="Currency [0] 12170" xfId="20587" hidden="1"/>
    <cellStyle name="Currency [0] 12170" xfId="50000" hidden="1"/>
    <cellStyle name="Currency [0] 12171" xfId="20559" hidden="1"/>
    <cellStyle name="Currency [0] 12171" xfId="49972" hidden="1"/>
    <cellStyle name="Currency [0] 12172" xfId="20577" hidden="1"/>
    <cellStyle name="Currency [0] 12172" xfId="49990" hidden="1"/>
    <cellStyle name="Currency [0] 12173" xfId="20599" hidden="1"/>
    <cellStyle name="Currency [0] 12173" xfId="50012" hidden="1"/>
    <cellStyle name="Currency [0] 12174" xfId="20601" hidden="1"/>
    <cellStyle name="Currency [0] 12174" xfId="50014" hidden="1"/>
    <cellStyle name="Currency [0] 12175" xfId="20533" hidden="1"/>
    <cellStyle name="Currency [0] 12175" xfId="49946" hidden="1"/>
    <cellStyle name="Currency [0] 12176" xfId="20244" hidden="1"/>
    <cellStyle name="Currency [0] 12176" xfId="49657" hidden="1"/>
    <cellStyle name="Currency [0] 12177" xfId="20573" hidden="1"/>
    <cellStyle name="Currency [0] 12177" xfId="49986" hidden="1"/>
    <cellStyle name="Currency [0] 12178" xfId="20240" hidden="1"/>
    <cellStyle name="Currency [0] 12178" xfId="49653" hidden="1"/>
    <cellStyle name="Currency [0] 12179" xfId="20562" hidden="1"/>
    <cellStyle name="Currency [0] 12179" xfId="49975" hidden="1"/>
    <cellStyle name="Currency [0] 1218" xfId="1363" hidden="1"/>
    <cellStyle name="Currency [0] 1218" xfId="30786" hidden="1"/>
    <cellStyle name="Currency [0] 12180" xfId="20606" hidden="1"/>
    <cellStyle name="Currency [0] 12180" xfId="50019" hidden="1"/>
    <cellStyle name="Currency [0] 12181" xfId="20574" hidden="1"/>
    <cellStyle name="Currency [0] 12181" xfId="49987" hidden="1"/>
    <cellStyle name="Currency [0] 12182" xfId="20582" hidden="1"/>
    <cellStyle name="Currency [0] 12182" xfId="49995" hidden="1"/>
    <cellStyle name="Currency [0] 12183" xfId="20618" hidden="1"/>
    <cellStyle name="Currency [0] 12183" xfId="50031" hidden="1"/>
    <cellStyle name="Currency [0] 12184" xfId="20620" hidden="1"/>
    <cellStyle name="Currency [0] 12184" xfId="50033" hidden="1"/>
    <cellStyle name="Currency [0] 12185" xfId="20576" hidden="1"/>
    <cellStyle name="Currency [0] 12185" xfId="49989" hidden="1"/>
    <cellStyle name="Currency [0] 12186" xfId="20589" hidden="1"/>
    <cellStyle name="Currency [0] 12186" xfId="50002" hidden="1"/>
    <cellStyle name="Currency [0] 12187" xfId="20594" hidden="1"/>
    <cellStyle name="Currency [0] 12187" xfId="50007" hidden="1"/>
    <cellStyle name="Currency [0] 12188" xfId="20588" hidden="1"/>
    <cellStyle name="Currency [0] 12188" xfId="50001" hidden="1"/>
    <cellStyle name="Currency [0] 12189" xfId="20636" hidden="1"/>
    <cellStyle name="Currency [0] 12189" xfId="50049" hidden="1"/>
    <cellStyle name="Currency [0] 1219" xfId="1348" hidden="1"/>
    <cellStyle name="Currency [0] 1219" xfId="30771" hidden="1"/>
    <cellStyle name="Currency [0] 12190" xfId="20644" hidden="1"/>
    <cellStyle name="Currency [0] 12190" xfId="50057" hidden="1"/>
    <cellStyle name="Currency [0] 12191" xfId="20572" hidden="1"/>
    <cellStyle name="Currency [0] 12191" xfId="49985" hidden="1"/>
    <cellStyle name="Currency [0] 12192" xfId="20630" hidden="1"/>
    <cellStyle name="Currency [0] 12192" xfId="50043" hidden="1"/>
    <cellStyle name="Currency [0] 12193" xfId="20653" hidden="1"/>
    <cellStyle name="Currency [0] 12193" xfId="50066" hidden="1"/>
    <cellStyle name="Currency [0] 12194" xfId="20655" hidden="1"/>
    <cellStyle name="Currency [0] 12194" xfId="50068" hidden="1"/>
    <cellStyle name="Currency [0] 12195" xfId="20555" hidden="1"/>
    <cellStyle name="Currency [0] 12195" xfId="49968" hidden="1"/>
    <cellStyle name="Currency [0] 12196" xfId="20565" hidden="1"/>
    <cellStyle name="Currency [0] 12196" xfId="49978" hidden="1"/>
    <cellStyle name="Currency [0] 12197" xfId="20627" hidden="1"/>
    <cellStyle name="Currency [0] 12197" xfId="50040" hidden="1"/>
    <cellStyle name="Currency [0] 12198" xfId="20592" hidden="1"/>
    <cellStyle name="Currency [0] 12198" xfId="50005" hidden="1"/>
    <cellStyle name="Currency [0] 12199" xfId="20541" hidden="1"/>
    <cellStyle name="Currency [0] 12199" xfId="49954" hidden="1"/>
    <cellStyle name="Currency [0] 122" xfId="209" hidden="1"/>
    <cellStyle name="Currency [0] 122" xfId="29632" hidden="1"/>
    <cellStyle name="Currency [0] 1220" xfId="1352" hidden="1"/>
    <cellStyle name="Currency [0] 1220" xfId="30775" hidden="1"/>
    <cellStyle name="Currency [0] 12200" xfId="20663" hidden="1"/>
    <cellStyle name="Currency [0] 12200" xfId="50076" hidden="1"/>
    <cellStyle name="Currency [0] 12201" xfId="20628" hidden="1"/>
    <cellStyle name="Currency [0] 12201" xfId="50041" hidden="1"/>
    <cellStyle name="Currency [0] 12202" xfId="20639" hidden="1"/>
    <cellStyle name="Currency [0] 12202" xfId="50052" hidden="1"/>
    <cellStyle name="Currency [0] 12203" xfId="20671" hidden="1"/>
    <cellStyle name="Currency [0] 12203" xfId="50084" hidden="1"/>
    <cellStyle name="Currency [0] 12204" xfId="20673" hidden="1"/>
    <cellStyle name="Currency [0] 12204" xfId="50086" hidden="1"/>
    <cellStyle name="Currency [0] 12205" xfId="20625" hidden="1"/>
    <cellStyle name="Currency [0] 12205" xfId="50038" hidden="1"/>
    <cellStyle name="Currency [0] 12206" xfId="20624" hidden="1"/>
    <cellStyle name="Currency [0] 12206" xfId="50037" hidden="1"/>
    <cellStyle name="Currency [0] 12207" xfId="20614" hidden="1"/>
    <cellStyle name="Currency [0] 12207" xfId="50027" hidden="1"/>
    <cellStyle name="Currency [0] 12208" xfId="20610" hidden="1"/>
    <cellStyle name="Currency [0] 12208" xfId="50023" hidden="1"/>
    <cellStyle name="Currency [0] 12209" xfId="20612" hidden="1"/>
    <cellStyle name="Currency [0] 12209" xfId="50025" hidden="1"/>
    <cellStyle name="Currency [0] 1221" xfId="1368" hidden="1"/>
    <cellStyle name="Currency [0] 1221" xfId="30791" hidden="1"/>
    <cellStyle name="Currency [0] 12210" xfId="20680" hidden="1"/>
    <cellStyle name="Currency [0] 12210" xfId="50093" hidden="1"/>
    <cellStyle name="Currency [0] 12211" xfId="20242" hidden="1"/>
    <cellStyle name="Currency [0] 12211" xfId="49655" hidden="1"/>
    <cellStyle name="Currency [0] 12212" xfId="20658" hidden="1"/>
    <cellStyle name="Currency [0] 12212" xfId="50071" hidden="1"/>
    <cellStyle name="Currency [0] 12213" xfId="20686" hidden="1"/>
    <cellStyle name="Currency [0] 12213" xfId="50099" hidden="1"/>
    <cellStyle name="Currency [0] 12214" xfId="20688" hidden="1"/>
    <cellStyle name="Currency [0] 12214" xfId="50101" hidden="1"/>
    <cellStyle name="Currency [0] 12215" xfId="20563" hidden="1"/>
    <cellStyle name="Currency [0] 12215" xfId="49976" hidden="1"/>
    <cellStyle name="Currency [0] 12216" xfId="20637" hidden="1"/>
    <cellStyle name="Currency [0] 12216" xfId="50050" hidden="1"/>
    <cellStyle name="Currency [0] 12217" xfId="20593" hidden="1"/>
    <cellStyle name="Currency [0] 12217" xfId="50006" hidden="1"/>
    <cellStyle name="Currency [0] 12218" xfId="20629" hidden="1"/>
    <cellStyle name="Currency [0] 12218" xfId="50042" hidden="1"/>
    <cellStyle name="Currency [0] 12219" xfId="20633" hidden="1"/>
    <cellStyle name="Currency [0] 12219" xfId="50046" hidden="1"/>
    <cellStyle name="Currency [0] 1222" xfId="1369" hidden="1"/>
    <cellStyle name="Currency [0] 1222" xfId="30792" hidden="1"/>
    <cellStyle name="Currency [0] 12220" xfId="20694" hidden="1"/>
    <cellStyle name="Currency [0] 12220" xfId="50107" hidden="1"/>
    <cellStyle name="Currency [0] 12221" xfId="20277" hidden="1"/>
    <cellStyle name="Currency [0] 12221" xfId="49690" hidden="1"/>
    <cellStyle name="Currency [0] 12222" xfId="20676" hidden="1"/>
    <cellStyle name="Currency [0] 12222" xfId="50089" hidden="1"/>
    <cellStyle name="Currency [0] 12223" xfId="20699" hidden="1"/>
    <cellStyle name="Currency [0] 12223" xfId="50112" hidden="1"/>
    <cellStyle name="Currency [0] 12224" xfId="20701" hidden="1"/>
    <cellStyle name="Currency [0] 12224" xfId="50114" hidden="1"/>
    <cellStyle name="Currency [0] 12225" xfId="20557" hidden="1"/>
    <cellStyle name="Currency [0] 12225" xfId="49970" hidden="1"/>
    <cellStyle name="Currency [0] 12226" xfId="20656" hidden="1"/>
    <cellStyle name="Currency [0] 12226" xfId="50069" hidden="1"/>
    <cellStyle name="Currency [0] 12227" xfId="20623" hidden="1"/>
    <cellStyle name="Currency [0] 12227" xfId="50036" hidden="1"/>
    <cellStyle name="Currency [0] 12228" xfId="20641" hidden="1"/>
    <cellStyle name="Currency [0] 12228" xfId="50054" hidden="1"/>
    <cellStyle name="Currency [0] 12229" xfId="20638" hidden="1"/>
    <cellStyle name="Currency [0] 12229" xfId="50051" hidden="1"/>
    <cellStyle name="Currency [0] 1223" xfId="1349" hidden="1"/>
    <cellStyle name="Currency [0] 1223" xfId="30772" hidden="1"/>
    <cellStyle name="Currency [0] 12230" xfId="20705" hidden="1"/>
    <cellStyle name="Currency [0] 12230" xfId="50118" hidden="1"/>
    <cellStyle name="Currency [0] 12231" xfId="20590" hidden="1"/>
    <cellStyle name="Currency [0] 12231" xfId="50003" hidden="1"/>
    <cellStyle name="Currency [0] 12232" xfId="20690" hidden="1"/>
    <cellStyle name="Currency [0] 12232" xfId="50103" hidden="1"/>
    <cellStyle name="Currency [0] 12233" xfId="20712" hidden="1"/>
    <cellStyle name="Currency [0] 12233" xfId="50125" hidden="1"/>
    <cellStyle name="Currency [0] 12234" xfId="20714" hidden="1"/>
    <cellStyle name="Currency [0] 12234" xfId="50127" hidden="1"/>
    <cellStyle name="Currency [0] 12235" xfId="20642" hidden="1"/>
    <cellStyle name="Currency [0] 12235" xfId="50055" hidden="1"/>
    <cellStyle name="Currency [0] 12236" xfId="20674" hidden="1"/>
    <cellStyle name="Currency [0] 12236" xfId="50087" hidden="1"/>
    <cellStyle name="Currency [0] 12237" xfId="20322" hidden="1"/>
    <cellStyle name="Currency [0] 12237" xfId="49735" hidden="1"/>
    <cellStyle name="Currency [0] 12238" xfId="20660" hidden="1"/>
    <cellStyle name="Currency [0] 12238" xfId="50073" hidden="1"/>
    <cellStyle name="Currency [0] 12239" xfId="20657" hidden="1"/>
    <cellStyle name="Currency [0] 12239" xfId="50070" hidden="1"/>
    <cellStyle name="Currency [0] 1224" xfId="1356" hidden="1"/>
    <cellStyle name="Currency [0] 1224" xfId="30779" hidden="1"/>
    <cellStyle name="Currency [0] 12240" xfId="20718" hidden="1"/>
    <cellStyle name="Currency [0] 12240" xfId="50131" hidden="1"/>
    <cellStyle name="Currency [0] 12241" xfId="20553" hidden="1"/>
    <cellStyle name="Currency [0] 12241" xfId="49966" hidden="1"/>
    <cellStyle name="Currency [0] 12242" xfId="20702" hidden="1"/>
    <cellStyle name="Currency [0] 12242" xfId="50115" hidden="1"/>
    <cellStyle name="Currency [0] 12243" xfId="20722" hidden="1"/>
    <cellStyle name="Currency [0] 12243" xfId="50135" hidden="1"/>
    <cellStyle name="Currency [0] 12244" xfId="20724" hidden="1"/>
    <cellStyle name="Currency [0] 12244" xfId="50137" hidden="1"/>
    <cellStyle name="Currency [0] 12245" xfId="20661" hidden="1"/>
    <cellStyle name="Currency [0] 12245" xfId="50074" hidden="1"/>
    <cellStyle name="Currency [0] 12246" xfId="20689" hidden="1"/>
    <cellStyle name="Currency [0] 12246" xfId="50102" hidden="1"/>
    <cellStyle name="Currency [0] 12247" xfId="20649" hidden="1"/>
    <cellStyle name="Currency [0] 12247" xfId="50062" hidden="1"/>
    <cellStyle name="Currency [0] 12248" xfId="20678" hidden="1"/>
    <cellStyle name="Currency [0] 12248" xfId="50091" hidden="1"/>
    <cellStyle name="Currency [0] 12249" xfId="20675" hidden="1"/>
    <cellStyle name="Currency [0] 12249" xfId="50088" hidden="1"/>
    <cellStyle name="Currency [0] 1225" xfId="1360" hidden="1"/>
    <cellStyle name="Currency [0] 1225" xfId="30783" hidden="1"/>
    <cellStyle name="Currency [0] 12250" xfId="20728" hidden="1"/>
    <cellStyle name="Currency [0] 12250" xfId="50141" hidden="1"/>
    <cellStyle name="Currency [0] 12251" xfId="20556" hidden="1"/>
    <cellStyle name="Currency [0] 12251" xfId="49969" hidden="1"/>
    <cellStyle name="Currency [0] 12252" xfId="20715" hidden="1"/>
    <cellStyle name="Currency [0] 12252" xfId="50128" hidden="1"/>
    <cellStyle name="Currency [0] 12253" xfId="20732" hidden="1"/>
    <cellStyle name="Currency [0] 12253" xfId="50145" hidden="1"/>
    <cellStyle name="Currency [0] 12254" xfId="20734" hidden="1"/>
    <cellStyle name="Currency [0] 12254" xfId="50147" hidden="1"/>
    <cellStyle name="Currency [0] 12255" xfId="20615" hidden="1"/>
    <cellStyle name="Currency [0] 12255" xfId="50028" hidden="1"/>
    <cellStyle name="Currency [0] 12256" xfId="20651" hidden="1"/>
    <cellStyle name="Currency [0] 12256" xfId="50064" hidden="1"/>
    <cellStyle name="Currency [0] 12257" xfId="20720" hidden="1"/>
    <cellStyle name="Currency [0] 12257" xfId="50133" hidden="1"/>
    <cellStyle name="Currency [0] 12258" xfId="20708" hidden="1"/>
    <cellStyle name="Currency [0] 12258" xfId="50121" hidden="1"/>
    <cellStyle name="Currency [0] 12259" xfId="20725" hidden="1"/>
    <cellStyle name="Currency [0] 12259" xfId="50138" hidden="1"/>
    <cellStyle name="Currency [0] 1226" xfId="1355" hidden="1"/>
    <cellStyle name="Currency [0] 1226" xfId="30778" hidden="1"/>
    <cellStyle name="Currency [0] 12260" xfId="20736" hidden="1"/>
    <cellStyle name="Currency [0] 12260" xfId="50149" hidden="1"/>
    <cellStyle name="Currency [0] 12261" xfId="20584" hidden="1"/>
    <cellStyle name="Currency [0] 12261" xfId="49997" hidden="1"/>
    <cellStyle name="Currency [0] 12262" xfId="20648" hidden="1"/>
    <cellStyle name="Currency [0] 12262" xfId="50061" hidden="1"/>
    <cellStyle name="Currency [0] 12263" xfId="20740" hidden="1"/>
    <cellStyle name="Currency [0] 12263" xfId="50153" hidden="1"/>
    <cellStyle name="Currency [0] 12264" xfId="20742" hidden="1"/>
    <cellStyle name="Currency [0] 12264" xfId="50155" hidden="1"/>
    <cellStyle name="Currency [0] 12265" xfId="20697" hidden="1"/>
    <cellStyle name="Currency [0] 12265" xfId="50110" hidden="1"/>
    <cellStyle name="Currency [0] 12266" xfId="20709" hidden="1"/>
    <cellStyle name="Currency [0] 12266" xfId="50122" hidden="1"/>
    <cellStyle name="Currency [0] 12267" xfId="20737" hidden="1"/>
    <cellStyle name="Currency [0] 12267" xfId="50150" hidden="1"/>
    <cellStyle name="Currency [0] 12268" xfId="20710" hidden="1"/>
    <cellStyle name="Currency [0] 12268" xfId="50123" hidden="1"/>
    <cellStyle name="Currency [0] 12269" xfId="20743" hidden="1"/>
    <cellStyle name="Currency [0] 12269" xfId="50156" hidden="1"/>
    <cellStyle name="Currency [0] 1227" xfId="1378" hidden="1"/>
    <cellStyle name="Currency [0] 1227" xfId="30801" hidden="1"/>
    <cellStyle name="Currency [0] 12270" xfId="20745" hidden="1"/>
    <cellStyle name="Currency [0] 12270" xfId="50158" hidden="1"/>
    <cellStyle name="Currency [0] 12271" xfId="20738" hidden="1"/>
    <cellStyle name="Currency [0] 12271" xfId="50151" hidden="1"/>
    <cellStyle name="Currency [0] 12272" xfId="20684" hidden="1"/>
    <cellStyle name="Currency [0] 12272" xfId="50097" hidden="1"/>
    <cellStyle name="Currency [0] 12273" xfId="20747" hidden="1"/>
    <cellStyle name="Currency [0] 12273" xfId="50160" hidden="1"/>
    <cellStyle name="Currency [0] 12274" xfId="20749" hidden="1"/>
    <cellStyle name="Currency [0] 12274" xfId="50162" hidden="1"/>
    <cellStyle name="Currency [0] 12275" xfId="20261" hidden="1"/>
    <cellStyle name="Currency [0] 12275" xfId="49674" hidden="1"/>
    <cellStyle name="Currency [0] 12276" xfId="20239" hidden="1"/>
    <cellStyle name="Currency [0] 12276" xfId="49652" hidden="1"/>
    <cellStyle name="Currency [0] 12277" xfId="20755" hidden="1"/>
    <cellStyle name="Currency [0] 12277" xfId="50168" hidden="1"/>
    <cellStyle name="Currency [0] 12278" xfId="20761" hidden="1"/>
    <cellStyle name="Currency [0] 12278" xfId="50174" hidden="1"/>
    <cellStyle name="Currency [0] 12279" xfId="20763" hidden="1"/>
    <cellStyle name="Currency [0] 12279" xfId="50176" hidden="1"/>
    <cellStyle name="Currency [0] 1228" xfId="1384" hidden="1"/>
    <cellStyle name="Currency [0] 1228" xfId="30807" hidden="1"/>
    <cellStyle name="Currency [0] 12280" xfId="20256" hidden="1"/>
    <cellStyle name="Currency [0] 12280" xfId="49669" hidden="1"/>
    <cellStyle name="Currency [0] 12281" xfId="20757" hidden="1"/>
    <cellStyle name="Currency [0] 12281" xfId="50170" hidden="1"/>
    <cellStyle name="Currency [0] 12282" xfId="20765" hidden="1"/>
    <cellStyle name="Currency [0] 12282" xfId="50178" hidden="1"/>
    <cellStyle name="Currency [0] 12283" xfId="20767" hidden="1"/>
    <cellStyle name="Currency [0] 12283" xfId="50180" hidden="1"/>
    <cellStyle name="Currency [0] 12284" xfId="20756" hidden="1"/>
    <cellStyle name="Currency [0] 12284" xfId="50169" hidden="1"/>
    <cellStyle name="Currency [0] 12285" xfId="20262" hidden="1"/>
    <cellStyle name="Currency [0] 12285" xfId="49675" hidden="1"/>
    <cellStyle name="Currency [0] 12286" xfId="20778" hidden="1"/>
    <cellStyle name="Currency [0] 12286" xfId="50191" hidden="1"/>
    <cellStyle name="Currency [0] 12287" xfId="20787" hidden="1"/>
    <cellStyle name="Currency [0] 12287" xfId="50200" hidden="1"/>
    <cellStyle name="Currency [0] 12288" xfId="20798" hidden="1"/>
    <cellStyle name="Currency [0] 12288" xfId="50211" hidden="1"/>
    <cellStyle name="Currency [0] 12289" xfId="20804" hidden="1"/>
    <cellStyle name="Currency [0] 12289" xfId="50217" hidden="1"/>
    <cellStyle name="Currency [0] 1229" xfId="1346" hidden="1"/>
    <cellStyle name="Currency [0] 1229" xfId="30769" hidden="1"/>
    <cellStyle name="Currency [0] 12290" xfId="20776" hidden="1"/>
    <cellStyle name="Currency [0] 12290" xfId="50189" hidden="1"/>
    <cellStyle name="Currency [0] 12291" xfId="20794" hidden="1"/>
    <cellStyle name="Currency [0] 12291" xfId="50207" hidden="1"/>
    <cellStyle name="Currency [0] 12292" xfId="20816" hidden="1"/>
    <cellStyle name="Currency [0] 12292" xfId="50229" hidden="1"/>
    <cellStyle name="Currency [0] 12293" xfId="20818" hidden="1"/>
    <cellStyle name="Currency [0] 12293" xfId="50231" hidden="1"/>
    <cellStyle name="Currency [0] 12294" xfId="20752" hidden="1"/>
    <cellStyle name="Currency [0] 12294" xfId="50165" hidden="1"/>
    <cellStyle name="Currency [0] 12295" xfId="20266" hidden="1"/>
    <cellStyle name="Currency [0] 12295" xfId="49679" hidden="1"/>
    <cellStyle name="Currency [0] 12296" xfId="20790" hidden="1"/>
    <cellStyle name="Currency [0] 12296" xfId="50203" hidden="1"/>
    <cellStyle name="Currency [0] 12297" xfId="20282" hidden="1"/>
    <cellStyle name="Currency [0] 12297" xfId="49695" hidden="1"/>
    <cellStyle name="Currency [0] 12298" xfId="20779" hidden="1"/>
    <cellStyle name="Currency [0] 12298" xfId="50192" hidden="1"/>
    <cellStyle name="Currency [0] 12299" xfId="20823" hidden="1"/>
    <cellStyle name="Currency [0] 12299" xfId="50236" hidden="1"/>
    <cellStyle name="Currency [0] 123" xfId="212" hidden="1"/>
    <cellStyle name="Currency [0] 123" xfId="29635" hidden="1"/>
    <cellStyle name="Currency [0] 1230" xfId="1376" hidden="1"/>
    <cellStyle name="Currency [0] 1230" xfId="30799" hidden="1"/>
    <cellStyle name="Currency [0] 12300" xfId="20791" hidden="1"/>
    <cellStyle name="Currency [0] 12300" xfId="50204" hidden="1"/>
    <cellStyle name="Currency [0] 12301" xfId="20799" hidden="1"/>
    <cellStyle name="Currency [0] 12301" xfId="50212" hidden="1"/>
    <cellStyle name="Currency [0] 12302" xfId="20835" hidden="1"/>
    <cellStyle name="Currency [0] 12302" xfId="50248" hidden="1"/>
    <cellStyle name="Currency [0] 12303" xfId="20837" hidden="1"/>
    <cellStyle name="Currency [0] 12303" xfId="50250" hidden="1"/>
    <cellStyle name="Currency [0] 12304" xfId="20793" hidden="1"/>
    <cellStyle name="Currency [0] 12304" xfId="50206" hidden="1"/>
    <cellStyle name="Currency [0] 12305" xfId="20806" hidden="1"/>
    <cellStyle name="Currency [0] 12305" xfId="50219" hidden="1"/>
    <cellStyle name="Currency [0] 12306" xfId="20811" hidden="1"/>
    <cellStyle name="Currency [0] 12306" xfId="50224" hidden="1"/>
    <cellStyle name="Currency [0] 12307" xfId="20805" hidden="1"/>
    <cellStyle name="Currency [0] 12307" xfId="50218" hidden="1"/>
    <cellStyle name="Currency [0] 12308" xfId="20853" hidden="1"/>
    <cellStyle name="Currency [0] 12308" xfId="50266" hidden="1"/>
    <cellStyle name="Currency [0] 12309" xfId="20861" hidden="1"/>
    <cellStyle name="Currency [0] 12309" xfId="50274" hidden="1"/>
    <cellStyle name="Currency [0] 1231" xfId="1388" hidden="1"/>
    <cellStyle name="Currency [0] 1231" xfId="30811" hidden="1"/>
    <cellStyle name="Currency [0] 12310" xfId="20789" hidden="1"/>
    <cellStyle name="Currency [0] 12310" xfId="50202" hidden="1"/>
    <cellStyle name="Currency [0] 12311" xfId="20847" hidden="1"/>
    <cellStyle name="Currency [0] 12311" xfId="50260" hidden="1"/>
    <cellStyle name="Currency [0] 12312" xfId="20870" hidden="1"/>
    <cellStyle name="Currency [0] 12312" xfId="50283" hidden="1"/>
    <cellStyle name="Currency [0] 12313" xfId="20872" hidden="1"/>
    <cellStyle name="Currency [0] 12313" xfId="50285" hidden="1"/>
    <cellStyle name="Currency [0] 12314" xfId="20772" hidden="1"/>
    <cellStyle name="Currency [0] 12314" xfId="50185" hidden="1"/>
    <cellStyle name="Currency [0] 12315" xfId="20782" hidden="1"/>
    <cellStyle name="Currency [0] 12315" xfId="50195" hidden="1"/>
    <cellStyle name="Currency [0] 12316" xfId="20844" hidden="1"/>
    <cellStyle name="Currency [0] 12316" xfId="50257" hidden="1"/>
    <cellStyle name="Currency [0] 12317" xfId="20809" hidden="1"/>
    <cellStyle name="Currency [0] 12317" xfId="50222" hidden="1"/>
    <cellStyle name="Currency [0] 12318" xfId="20759" hidden="1"/>
    <cellStyle name="Currency [0] 12318" xfId="50172" hidden="1"/>
    <cellStyle name="Currency [0] 12319" xfId="20880" hidden="1"/>
    <cellStyle name="Currency [0] 12319" xfId="50293" hidden="1"/>
    <cellStyle name="Currency [0] 1232" xfId="1389" hidden="1"/>
    <cellStyle name="Currency [0] 1232" xfId="30812" hidden="1"/>
    <cellStyle name="Currency [0] 12320" xfId="20845" hidden="1"/>
    <cellStyle name="Currency [0] 12320" xfId="50258" hidden="1"/>
    <cellStyle name="Currency [0] 12321" xfId="20856" hidden="1"/>
    <cellStyle name="Currency [0] 12321" xfId="50269" hidden="1"/>
    <cellStyle name="Currency [0] 12322" xfId="20888" hidden="1"/>
    <cellStyle name="Currency [0] 12322" xfId="50301" hidden="1"/>
    <cellStyle name="Currency [0] 12323" xfId="20890" hidden="1"/>
    <cellStyle name="Currency [0] 12323" xfId="50303" hidden="1"/>
    <cellStyle name="Currency [0] 12324" xfId="20842" hidden="1"/>
    <cellStyle name="Currency [0] 12324" xfId="50255" hidden="1"/>
    <cellStyle name="Currency [0] 12325" xfId="20841" hidden="1"/>
    <cellStyle name="Currency [0] 12325" xfId="50254" hidden="1"/>
    <cellStyle name="Currency [0] 12326" xfId="20831" hidden="1"/>
    <cellStyle name="Currency [0] 12326" xfId="50244" hidden="1"/>
    <cellStyle name="Currency [0] 12327" xfId="20827" hidden="1"/>
    <cellStyle name="Currency [0] 12327" xfId="50240" hidden="1"/>
    <cellStyle name="Currency [0] 12328" xfId="20829" hidden="1"/>
    <cellStyle name="Currency [0] 12328" xfId="50242" hidden="1"/>
    <cellStyle name="Currency [0] 12329" xfId="20897" hidden="1"/>
    <cellStyle name="Currency [0] 12329" xfId="50310" hidden="1"/>
    <cellStyle name="Currency [0] 1233" xfId="1337" hidden="1"/>
    <cellStyle name="Currency [0] 1233" xfId="30760" hidden="1"/>
    <cellStyle name="Currency [0] 12330" xfId="20268" hidden="1"/>
    <cellStyle name="Currency [0] 12330" xfId="49681" hidden="1"/>
    <cellStyle name="Currency [0] 12331" xfId="20875" hidden="1"/>
    <cellStyle name="Currency [0] 12331" xfId="50288" hidden="1"/>
    <cellStyle name="Currency [0] 12332" xfId="20903" hidden="1"/>
    <cellStyle name="Currency [0] 12332" xfId="50316" hidden="1"/>
    <cellStyle name="Currency [0] 12333" xfId="20905" hidden="1"/>
    <cellStyle name="Currency [0] 12333" xfId="50318" hidden="1"/>
    <cellStyle name="Currency [0] 12334" xfId="20780" hidden="1"/>
    <cellStyle name="Currency [0] 12334" xfId="50193" hidden="1"/>
    <cellStyle name="Currency [0] 12335" xfId="20854" hidden="1"/>
    <cellStyle name="Currency [0] 12335" xfId="50267" hidden="1"/>
    <cellStyle name="Currency [0] 12336" xfId="20810" hidden="1"/>
    <cellStyle name="Currency [0] 12336" xfId="50223" hidden="1"/>
    <cellStyle name="Currency [0] 12337" xfId="20846" hidden="1"/>
    <cellStyle name="Currency [0] 12337" xfId="50259" hidden="1"/>
    <cellStyle name="Currency [0] 12338" xfId="20850" hidden="1"/>
    <cellStyle name="Currency [0] 12338" xfId="50263" hidden="1"/>
    <cellStyle name="Currency [0] 12339" xfId="20911" hidden="1"/>
    <cellStyle name="Currency [0] 12339" xfId="50324" hidden="1"/>
    <cellStyle name="Currency [0] 1234" xfId="1344" hidden="1"/>
    <cellStyle name="Currency [0] 1234" xfId="30767" hidden="1"/>
    <cellStyle name="Currency [0] 12340" xfId="20255" hidden="1"/>
    <cellStyle name="Currency [0] 12340" xfId="49668" hidden="1"/>
    <cellStyle name="Currency [0] 12341" xfId="20893" hidden="1"/>
    <cellStyle name="Currency [0] 12341" xfId="50306" hidden="1"/>
    <cellStyle name="Currency [0] 12342" xfId="20916" hidden="1"/>
    <cellStyle name="Currency [0] 12342" xfId="50329" hidden="1"/>
    <cellStyle name="Currency [0] 12343" xfId="20918" hidden="1"/>
    <cellStyle name="Currency [0] 12343" xfId="50331" hidden="1"/>
    <cellStyle name="Currency [0] 12344" xfId="20774" hidden="1"/>
    <cellStyle name="Currency [0] 12344" xfId="50187" hidden="1"/>
    <cellStyle name="Currency [0] 12345" xfId="20873" hidden="1"/>
    <cellStyle name="Currency [0] 12345" xfId="50286" hidden="1"/>
    <cellStyle name="Currency [0] 12346" xfId="20840" hidden="1"/>
    <cellStyle name="Currency [0] 12346" xfId="50253" hidden="1"/>
    <cellStyle name="Currency [0] 12347" xfId="20858" hidden="1"/>
    <cellStyle name="Currency [0] 12347" xfId="50271" hidden="1"/>
    <cellStyle name="Currency [0] 12348" xfId="20855" hidden="1"/>
    <cellStyle name="Currency [0] 12348" xfId="50268" hidden="1"/>
    <cellStyle name="Currency [0] 12349" xfId="20922" hidden="1"/>
    <cellStyle name="Currency [0] 12349" xfId="50335" hidden="1"/>
    <cellStyle name="Currency [0] 1235" xfId="1373" hidden="1"/>
    <cellStyle name="Currency [0] 1235" xfId="30796" hidden="1"/>
    <cellStyle name="Currency [0] 12350" xfId="20807" hidden="1"/>
    <cellStyle name="Currency [0] 12350" xfId="50220" hidden="1"/>
    <cellStyle name="Currency [0] 12351" xfId="20907" hidden="1"/>
    <cellStyle name="Currency [0] 12351" xfId="50320" hidden="1"/>
    <cellStyle name="Currency [0] 12352" xfId="20929" hidden="1"/>
    <cellStyle name="Currency [0] 12352" xfId="50342" hidden="1"/>
    <cellStyle name="Currency [0] 12353" xfId="20931" hidden="1"/>
    <cellStyle name="Currency [0] 12353" xfId="50344" hidden="1"/>
    <cellStyle name="Currency [0] 12354" xfId="20859" hidden="1"/>
    <cellStyle name="Currency [0] 12354" xfId="50272" hidden="1"/>
    <cellStyle name="Currency [0] 12355" xfId="20891" hidden="1"/>
    <cellStyle name="Currency [0] 12355" xfId="50304" hidden="1"/>
    <cellStyle name="Currency [0] 12356" xfId="20234" hidden="1"/>
    <cellStyle name="Currency [0] 12356" xfId="49647" hidden="1"/>
    <cellStyle name="Currency [0] 12357" xfId="20877" hidden="1"/>
    <cellStyle name="Currency [0] 12357" xfId="50290" hidden="1"/>
    <cellStyle name="Currency [0] 12358" xfId="20874" hidden="1"/>
    <cellStyle name="Currency [0] 12358" xfId="50287" hidden="1"/>
    <cellStyle name="Currency [0] 12359" xfId="20935" hidden="1"/>
    <cellStyle name="Currency [0] 12359" xfId="50348" hidden="1"/>
    <cellStyle name="Currency [0] 1236" xfId="1358" hidden="1"/>
    <cellStyle name="Currency [0] 1236" xfId="30781" hidden="1"/>
    <cellStyle name="Currency [0] 12360" xfId="20770" hidden="1"/>
    <cellStyle name="Currency [0] 12360" xfId="50183" hidden="1"/>
    <cellStyle name="Currency [0] 12361" xfId="20919" hidden="1"/>
    <cellStyle name="Currency [0] 12361" xfId="50332" hidden="1"/>
    <cellStyle name="Currency [0] 12362" xfId="20939" hidden="1"/>
    <cellStyle name="Currency [0] 12362" xfId="50352" hidden="1"/>
    <cellStyle name="Currency [0] 12363" xfId="20941" hidden="1"/>
    <cellStyle name="Currency [0] 12363" xfId="50354" hidden="1"/>
    <cellStyle name="Currency [0] 12364" xfId="20878" hidden="1"/>
    <cellStyle name="Currency [0] 12364" xfId="50291" hidden="1"/>
    <cellStyle name="Currency [0] 12365" xfId="20906" hidden="1"/>
    <cellStyle name="Currency [0] 12365" xfId="50319" hidden="1"/>
    <cellStyle name="Currency [0] 12366" xfId="20866" hidden="1"/>
    <cellStyle name="Currency [0] 12366" xfId="50279" hidden="1"/>
    <cellStyle name="Currency [0] 12367" xfId="20895" hidden="1"/>
    <cellStyle name="Currency [0] 12367" xfId="50308" hidden="1"/>
    <cellStyle name="Currency [0] 12368" xfId="20892" hidden="1"/>
    <cellStyle name="Currency [0] 12368" xfId="50305" hidden="1"/>
    <cellStyle name="Currency [0] 12369" xfId="20945" hidden="1"/>
    <cellStyle name="Currency [0] 12369" xfId="50358" hidden="1"/>
    <cellStyle name="Currency [0] 1237" xfId="1330" hidden="1"/>
    <cellStyle name="Currency [0] 1237" xfId="30753" hidden="1"/>
    <cellStyle name="Currency [0] 12370" xfId="20773" hidden="1"/>
    <cellStyle name="Currency [0] 12370" xfId="50186" hidden="1"/>
    <cellStyle name="Currency [0] 12371" xfId="20932" hidden="1"/>
    <cellStyle name="Currency [0] 12371" xfId="50345" hidden="1"/>
    <cellStyle name="Currency [0] 12372" xfId="20949" hidden="1"/>
    <cellStyle name="Currency [0] 12372" xfId="50362" hidden="1"/>
    <cellStyle name="Currency [0] 12373" xfId="20951" hidden="1"/>
    <cellStyle name="Currency [0] 12373" xfId="50364" hidden="1"/>
    <cellStyle name="Currency [0] 12374" xfId="20832" hidden="1"/>
    <cellStyle name="Currency [0] 12374" xfId="50245" hidden="1"/>
    <cellStyle name="Currency [0] 12375" xfId="20868" hidden="1"/>
    <cellStyle name="Currency [0] 12375" xfId="50281" hidden="1"/>
    <cellStyle name="Currency [0] 12376" xfId="20937" hidden="1"/>
    <cellStyle name="Currency [0] 12376" xfId="50350" hidden="1"/>
    <cellStyle name="Currency [0] 12377" xfId="20925" hidden="1"/>
    <cellStyle name="Currency [0] 12377" xfId="50338" hidden="1"/>
    <cellStyle name="Currency [0] 12378" xfId="20942" hidden="1"/>
    <cellStyle name="Currency [0] 12378" xfId="50355" hidden="1"/>
    <cellStyle name="Currency [0] 12379" xfId="20953" hidden="1"/>
    <cellStyle name="Currency [0] 12379" xfId="50366" hidden="1"/>
    <cellStyle name="Currency [0] 1238" xfId="1395" hidden="1"/>
    <cellStyle name="Currency [0] 1238" xfId="30818" hidden="1"/>
    <cellStyle name="Currency [0] 12380" xfId="20801" hidden="1"/>
    <cellStyle name="Currency [0] 12380" xfId="50214" hidden="1"/>
    <cellStyle name="Currency [0] 12381" xfId="20865" hidden="1"/>
    <cellStyle name="Currency [0] 12381" xfId="50278" hidden="1"/>
    <cellStyle name="Currency [0] 12382" xfId="20957" hidden="1"/>
    <cellStyle name="Currency [0] 12382" xfId="50370" hidden="1"/>
    <cellStyle name="Currency [0] 12383" xfId="20959" hidden="1"/>
    <cellStyle name="Currency [0] 12383" xfId="50372" hidden="1"/>
    <cellStyle name="Currency [0] 12384" xfId="20914" hidden="1"/>
    <cellStyle name="Currency [0] 12384" xfId="50327" hidden="1"/>
    <cellStyle name="Currency [0] 12385" xfId="20926" hidden="1"/>
    <cellStyle name="Currency [0] 12385" xfId="50339" hidden="1"/>
    <cellStyle name="Currency [0] 12386" xfId="20954" hidden="1"/>
    <cellStyle name="Currency [0] 12386" xfId="50367" hidden="1"/>
    <cellStyle name="Currency [0] 12387" xfId="20927" hidden="1"/>
    <cellStyle name="Currency [0] 12387" xfId="50340" hidden="1"/>
    <cellStyle name="Currency [0] 12388" xfId="20960" hidden="1"/>
    <cellStyle name="Currency [0] 12388" xfId="50373" hidden="1"/>
    <cellStyle name="Currency [0] 12389" xfId="20962" hidden="1"/>
    <cellStyle name="Currency [0] 12389" xfId="50375" hidden="1"/>
    <cellStyle name="Currency [0] 1239" xfId="1374" hidden="1"/>
    <cellStyle name="Currency [0] 1239" xfId="30797" hidden="1"/>
    <cellStyle name="Currency [0] 12390" xfId="20955" hidden="1"/>
    <cellStyle name="Currency [0] 12390" xfId="50368" hidden="1"/>
    <cellStyle name="Currency [0] 12391" xfId="20901" hidden="1"/>
    <cellStyle name="Currency [0] 12391" xfId="50314" hidden="1"/>
    <cellStyle name="Currency [0] 12392" xfId="20964" hidden="1"/>
    <cellStyle name="Currency [0] 12392" xfId="50377" hidden="1"/>
    <cellStyle name="Currency [0] 12393" xfId="20966" hidden="1"/>
    <cellStyle name="Currency [0] 12393" xfId="50379" hidden="1"/>
    <cellStyle name="Currency [0] 12394" xfId="20328" hidden="1"/>
    <cellStyle name="Currency [0] 12394" xfId="49741" hidden="1"/>
    <cellStyle name="Currency [0] 12395" xfId="20269" hidden="1"/>
    <cellStyle name="Currency [0] 12395" xfId="49682" hidden="1"/>
    <cellStyle name="Currency [0] 12396" xfId="20972" hidden="1"/>
    <cellStyle name="Currency [0] 12396" xfId="50385" hidden="1"/>
    <cellStyle name="Currency [0] 12397" xfId="20978" hidden="1"/>
    <cellStyle name="Currency [0] 12397" xfId="50391" hidden="1"/>
    <cellStyle name="Currency [0] 12398" xfId="20980" hidden="1"/>
    <cellStyle name="Currency [0] 12398" xfId="50393" hidden="1"/>
    <cellStyle name="Currency [0] 12399" xfId="20259" hidden="1"/>
    <cellStyle name="Currency [0] 12399" xfId="49672" hidden="1"/>
    <cellStyle name="Currency [0] 124" xfId="216" hidden="1"/>
    <cellStyle name="Currency [0] 124" xfId="29639" hidden="1"/>
    <cellStyle name="Currency [0] 1240" xfId="1381" hidden="1"/>
    <cellStyle name="Currency [0] 1240" xfId="30804" hidden="1"/>
    <cellStyle name="Currency [0] 12400" xfId="20974" hidden="1"/>
    <cellStyle name="Currency [0] 12400" xfId="50387" hidden="1"/>
    <cellStyle name="Currency [0] 12401" xfId="20982" hidden="1"/>
    <cellStyle name="Currency [0] 12401" xfId="50395" hidden="1"/>
    <cellStyle name="Currency [0] 12402" xfId="20984" hidden="1"/>
    <cellStyle name="Currency [0] 12402" xfId="50397" hidden="1"/>
    <cellStyle name="Currency [0] 12403" xfId="20973" hidden="1"/>
    <cellStyle name="Currency [0] 12403" xfId="50386" hidden="1"/>
    <cellStyle name="Currency [0] 12404" xfId="20304" hidden="1"/>
    <cellStyle name="Currency [0] 12404" xfId="49717" hidden="1"/>
    <cellStyle name="Currency [0] 12405" xfId="20995" hidden="1"/>
    <cellStyle name="Currency [0] 12405" xfId="50408" hidden="1"/>
    <cellStyle name="Currency [0] 12406" xfId="21004" hidden="1"/>
    <cellStyle name="Currency [0] 12406" xfId="50417" hidden="1"/>
    <cellStyle name="Currency [0] 12407" xfId="21015" hidden="1"/>
    <cellStyle name="Currency [0] 12407" xfId="50428" hidden="1"/>
    <cellStyle name="Currency [0] 12408" xfId="21021" hidden="1"/>
    <cellStyle name="Currency [0] 12408" xfId="50434" hidden="1"/>
    <cellStyle name="Currency [0] 12409" xfId="20993" hidden="1"/>
    <cellStyle name="Currency [0] 12409" xfId="50406" hidden="1"/>
    <cellStyle name="Currency [0] 1241" xfId="1396" hidden="1"/>
    <cellStyle name="Currency [0] 1241" xfId="30819" hidden="1"/>
    <cellStyle name="Currency [0] 12410" xfId="21011" hidden="1"/>
    <cellStyle name="Currency [0] 12410" xfId="50424" hidden="1"/>
    <cellStyle name="Currency [0] 12411" xfId="21033" hidden="1"/>
    <cellStyle name="Currency [0] 12411" xfId="50446" hidden="1"/>
    <cellStyle name="Currency [0] 12412" xfId="21035" hidden="1"/>
    <cellStyle name="Currency [0] 12412" xfId="50448" hidden="1"/>
    <cellStyle name="Currency [0] 12413" xfId="20969" hidden="1"/>
    <cellStyle name="Currency [0] 12413" xfId="50382" hidden="1"/>
    <cellStyle name="Currency [0] 12414" xfId="20258" hidden="1"/>
    <cellStyle name="Currency [0] 12414" xfId="49671" hidden="1"/>
    <cellStyle name="Currency [0] 12415" xfId="21007" hidden="1"/>
    <cellStyle name="Currency [0] 12415" xfId="50420" hidden="1"/>
    <cellStyle name="Currency [0] 12416" xfId="20237" hidden="1"/>
    <cellStyle name="Currency [0] 12416" xfId="49650" hidden="1"/>
    <cellStyle name="Currency [0] 12417" xfId="20996" hidden="1"/>
    <cellStyle name="Currency [0] 12417" xfId="50409" hidden="1"/>
    <cellStyle name="Currency [0] 12418" xfId="21040" hidden="1"/>
    <cellStyle name="Currency [0] 12418" xfId="50453" hidden="1"/>
    <cellStyle name="Currency [0] 12419" xfId="21008" hidden="1"/>
    <cellStyle name="Currency [0] 12419" xfId="50421" hidden="1"/>
    <cellStyle name="Currency [0] 1242" xfId="1397" hidden="1"/>
    <cellStyle name="Currency [0] 1242" xfId="30820" hidden="1"/>
    <cellStyle name="Currency [0] 12420" xfId="21016" hidden="1"/>
    <cellStyle name="Currency [0] 12420" xfId="50429" hidden="1"/>
    <cellStyle name="Currency [0] 12421" xfId="21052" hidden="1"/>
    <cellStyle name="Currency [0] 12421" xfId="50465" hidden="1"/>
    <cellStyle name="Currency [0] 12422" xfId="21054" hidden="1"/>
    <cellStyle name="Currency [0] 12422" xfId="50467" hidden="1"/>
    <cellStyle name="Currency [0] 12423" xfId="21010" hidden="1"/>
    <cellStyle name="Currency [0] 12423" xfId="50423" hidden="1"/>
    <cellStyle name="Currency [0] 12424" xfId="21023" hidden="1"/>
    <cellStyle name="Currency [0] 12424" xfId="50436" hidden="1"/>
    <cellStyle name="Currency [0] 12425" xfId="21028" hidden="1"/>
    <cellStyle name="Currency [0] 12425" xfId="50441" hidden="1"/>
    <cellStyle name="Currency [0] 12426" xfId="21022" hidden="1"/>
    <cellStyle name="Currency [0] 12426" xfId="50435" hidden="1"/>
    <cellStyle name="Currency [0] 12427" xfId="21070" hidden="1"/>
    <cellStyle name="Currency [0] 12427" xfId="50483" hidden="1"/>
    <cellStyle name="Currency [0] 12428" xfId="21078" hidden="1"/>
    <cellStyle name="Currency [0] 12428" xfId="50491" hidden="1"/>
    <cellStyle name="Currency [0] 12429" xfId="21006" hidden="1"/>
    <cellStyle name="Currency [0] 12429" xfId="50419" hidden="1"/>
    <cellStyle name="Currency [0] 1243" xfId="1372" hidden="1"/>
    <cellStyle name="Currency [0] 1243" xfId="30795" hidden="1"/>
    <cellStyle name="Currency [0] 12430" xfId="21064" hidden="1"/>
    <cellStyle name="Currency [0] 12430" xfId="50477" hidden="1"/>
    <cellStyle name="Currency [0] 12431" xfId="21087" hidden="1"/>
    <cellStyle name="Currency [0] 12431" xfId="50500" hidden="1"/>
    <cellStyle name="Currency [0] 12432" xfId="21089" hidden="1"/>
    <cellStyle name="Currency [0] 12432" xfId="50502" hidden="1"/>
    <cellStyle name="Currency [0] 12433" xfId="20989" hidden="1"/>
    <cellStyle name="Currency [0] 12433" xfId="50402" hidden="1"/>
    <cellStyle name="Currency [0] 12434" xfId="20999" hidden="1"/>
    <cellStyle name="Currency [0] 12434" xfId="50412" hidden="1"/>
    <cellStyle name="Currency [0] 12435" xfId="21061" hidden="1"/>
    <cellStyle name="Currency [0] 12435" xfId="50474" hidden="1"/>
    <cellStyle name="Currency [0] 12436" xfId="21026" hidden="1"/>
    <cellStyle name="Currency [0] 12436" xfId="50439" hidden="1"/>
    <cellStyle name="Currency [0] 12437" xfId="20976" hidden="1"/>
    <cellStyle name="Currency [0] 12437" xfId="50389" hidden="1"/>
    <cellStyle name="Currency [0] 12438" xfId="21097" hidden="1"/>
    <cellStyle name="Currency [0] 12438" xfId="50510" hidden="1"/>
    <cellStyle name="Currency [0] 12439" xfId="21062" hidden="1"/>
    <cellStyle name="Currency [0] 12439" xfId="50475" hidden="1"/>
    <cellStyle name="Currency [0] 1244" xfId="1371" hidden="1"/>
    <cellStyle name="Currency [0] 1244" xfId="30794" hidden="1"/>
    <cellStyle name="Currency [0] 12440" xfId="21073" hidden="1"/>
    <cellStyle name="Currency [0] 12440" xfId="50486" hidden="1"/>
    <cellStyle name="Currency [0] 12441" xfId="21105" hidden="1"/>
    <cellStyle name="Currency [0] 12441" xfId="50518" hidden="1"/>
    <cellStyle name="Currency [0] 12442" xfId="21107" hidden="1"/>
    <cellStyle name="Currency [0] 12442" xfId="50520" hidden="1"/>
    <cellStyle name="Currency [0] 12443" xfId="21059" hidden="1"/>
    <cellStyle name="Currency [0] 12443" xfId="50472" hidden="1"/>
    <cellStyle name="Currency [0] 12444" xfId="21058" hidden="1"/>
    <cellStyle name="Currency [0] 12444" xfId="50471" hidden="1"/>
    <cellStyle name="Currency [0] 12445" xfId="21048" hidden="1"/>
    <cellStyle name="Currency [0] 12445" xfId="50461" hidden="1"/>
    <cellStyle name="Currency [0] 12446" xfId="21044" hidden="1"/>
    <cellStyle name="Currency [0] 12446" xfId="50457" hidden="1"/>
    <cellStyle name="Currency [0] 12447" xfId="21046" hidden="1"/>
    <cellStyle name="Currency [0] 12447" xfId="50459" hidden="1"/>
    <cellStyle name="Currency [0] 12448" xfId="21114" hidden="1"/>
    <cellStyle name="Currency [0] 12448" xfId="50527" hidden="1"/>
    <cellStyle name="Currency [0] 12449" xfId="20273" hidden="1"/>
    <cellStyle name="Currency [0] 12449" xfId="49686" hidden="1"/>
    <cellStyle name="Currency [0] 1245" xfId="1366" hidden="1"/>
    <cellStyle name="Currency [0] 1245" xfId="30789" hidden="1"/>
    <cellStyle name="Currency [0] 12450" xfId="21092" hidden="1"/>
    <cellStyle name="Currency [0] 12450" xfId="50505" hidden="1"/>
    <cellStyle name="Currency [0] 12451" xfId="21120" hidden="1"/>
    <cellStyle name="Currency [0] 12451" xfId="50533" hidden="1"/>
    <cellStyle name="Currency [0] 12452" xfId="21122" hidden="1"/>
    <cellStyle name="Currency [0] 12452" xfId="50535" hidden="1"/>
    <cellStyle name="Currency [0] 12453" xfId="20997" hidden="1"/>
    <cellStyle name="Currency [0] 12453" xfId="50410" hidden="1"/>
    <cellStyle name="Currency [0] 12454" xfId="21071" hidden="1"/>
    <cellStyle name="Currency [0] 12454" xfId="50484" hidden="1"/>
    <cellStyle name="Currency [0] 12455" xfId="21027" hidden="1"/>
    <cellStyle name="Currency [0] 12455" xfId="50440" hidden="1"/>
    <cellStyle name="Currency [0] 12456" xfId="21063" hidden="1"/>
    <cellStyle name="Currency [0] 12456" xfId="50476" hidden="1"/>
    <cellStyle name="Currency [0] 12457" xfId="21067" hidden="1"/>
    <cellStyle name="Currency [0] 12457" xfId="50480" hidden="1"/>
    <cellStyle name="Currency [0] 12458" xfId="21128" hidden="1"/>
    <cellStyle name="Currency [0] 12458" xfId="50541" hidden="1"/>
    <cellStyle name="Currency [0] 12459" xfId="20286" hidden="1"/>
    <cellStyle name="Currency [0] 12459" xfId="49699" hidden="1"/>
    <cellStyle name="Currency [0] 1246" xfId="1364" hidden="1"/>
    <cellStyle name="Currency [0] 1246" xfId="30787" hidden="1"/>
    <cellStyle name="Currency [0] 12460" xfId="21110" hidden="1"/>
    <cellStyle name="Currency [0] 12460" xfId="50523" hidden="1"/>
    <cellStyle name="Currency [0] 12461" xfId="21133" hidden="1"/>
    <cellStyle name="Currency [0] 12461" xfId="50546" hidden="1"/>
    <cellStyle name="Currency [0] 12462" xfId="21135" hidden="1"/>
    <cellStyle name="Currency [0] 12462" xfId="50548" hidden="1"/>
    <cellStyle name="Currency [0] 12463" xfId="20991" hidden="1"/>
    <cellStyle name="Currency [0] 12463" xfId="50404" hidden="1"/>
    <cellStyle name="Currency [0] 12464" xfId="21090" hidden="1"/>
    <cellStyle name="Currency [0] 12464" xfId="50503" hidden="1"/>
    <cellStyle name="Currency [0] 12465" xfId="21057" hidden="1"/>
    <cellStyle name="Currency [0] 12465" xfId="50470" hidden="1"/>
    <cellStyle name="Currency [0] 12466" xfId="21075" hidden="1"/>
    <cellStyle name="Currency [0] 12466" xfId="50488" hidden="1"/>
    <cellStyle name="Currency [0] 12467" xfId="21072" hidden="1"/>
    <cellStyle name="Currency [0] 12467" xfId="50485" hidden="1"/>
    <cellStyle name="Currency [0] 12468" xfId="21139" hidden="1"/>
    <cellStyle name="Currency [0] 12468" xfId="50552" hidden="1"/>
    <cellStyle name="Currency [0] 12469" xfId="21024" hidden="1"/>
    <cellStyle name="Currency [0] 12469" xfId="50437" hidden="1"/>
    <cellStyle name="Currency [0] 1247" xfId="1365" hidden="1"/>
    <cellStyle name="Currency [0] 1247" xfId="30788" hidden="1"/>
    <cellStyle name="Currency [0] 12470" xfId="21124" hidden="1"/>
    <cellStyle name="Currency [0] 12470" xfId="50537" hidden="1"/>
    <cellStyle name="Currency [0] 12471" xfId="21146" hidden="1"/>
    <cellStyle name="Currency [0] 12471" xfId="50559" hidden="1"/>
    <cellStyle name="Currency [0] 12472" xfId="21148" hidden="1"/>
    <cellStyle name="Currency [0] 12472" xfId="50561" hidden="1"/>
    <cellStyle name="Currency [0] 12473" xfId="21076" hidden="1"/>
    <cellStyle name="Currency [0] 12473" xfId="50489" hidden="1"/>
    <cellStyle name="Currency [0] 12474" xfId="21108" hidden="1"/>
    <cellStyle name="Currency [0] 12474" xfId="50521" hidden="1"/>
    <cellStyle name="Currency [0] 12475" xfId="20238" hidden="1"/>
    <cellStyle name="Currency [0] 12475" xfId="49651" hidden="1"/>
    <cellStyle name="Currency [0] 12476" xfId="21094" hidden="1"/>
    <cellStyle name="Currency [0] 12476" xfId="50507" hidden="1"/>
    <cellStyle name="Currency [0] 12477" xfId="21091" hidden="1"/>
    <cellStyle name="Currency [0] 12477" xfId="50504" hidden="1"/>
    <cellStyle name="Currency [0] 12478" xfId="21152" hidden="1"/>
    <cellStyle name="Currency [0] 12478" xfId="50565" hidden="1"/>
    <cellStyle name="Currency [0] 12479" xfId="20987" hidden="1"/>
    <cellStyle name="Currency [0] 12479" xfId="50400" hidden="1"/>
    <cellStyle name="Currency [0] 1248" xfId="1402" hidden="1"/>
    <cellStyle name="Currency [0] 1248" xfId="30825" hidden="1"/>
    <cellStyle name="Currency [0] 12480" xfId="21136" hidden="1"/>
    <cellStyle name="Currency [0] 12480" xfId="50549" hidden="1"/>
    <cellStyle name="Currency [0] 12481" xfId="21156" hidden="1"/>
    <cellStyle name="Currency [0] 12481" xfId="50569" hidden="1"/>
    <cellStyle name="Currency [0] 12482" xfId="21158" hidden="1"/>
    <cellStyle name="Currency [0] 12482" xfId="50571" hidden="1"/>
    <cellStyle name="Currency [0] 12483" xfId="21095" hidden="1"/>
    <cellStyle name="Currency [0] 12483" xfId="50508" hidden="1"/>
    <cellStyle name="Currency [0] 12484" xfId="21123" hidden="1"/>
    <cellStyle name="Currency [0] 12484" xfId="50536" hidden="1"/>
    <cellStyle name="Currency [0] 12485" xfId="21083" hidden="1"/>
    <cellStyle name="Currency [0] 12485" xfId="50496" hidden="1"/>
    <cellStyle name="Currency [0] 12486" xfId="21112" hidden="1"/>
    <cellStyle name="Currency [0] 12486" xfId="50525" hidden="1"/>
    <cellStyle name="Currency [0] 12487" xfId="21109" hidden="1"/>
    <cellStyle name="Currency [0] 12487" xfId="50522" hidden="1"/>
    <cellStyle name="Currency [0] 12488" xfId="21162" hidden="1"/>
    <cellStyle name="Currency [0] 12488" xfId="50575" hidden="1"/>
    <cellStyle name="Currency [0] 12489" xfId="20990" hidden="1"/>
    <cellStyle name="Currency [0] 12489" xfId="50403" hidden="1"/>
    <cellStyle name="Currency [0] 1249" xfId="1317" hidden="1"/>
    <cellStyle name="Currency [0] 1249" xfId="30740" hidden="1"/>
    <cellStyle name="Currency [0] 12490" xfId="21149" hidden="1"/>
    <cellStyle name="Currency [0] 12490" xfId="50562" hidden="1"/>
    <cellStyle name="Currency [0] 12491" xfId="21166" hidden="1"/>
    <cellStyle name="Currency [0] 12491" xfId="50579" hidden="1"/>
    <cellStyle name="Currency [0] 12492" xfId="21168" hidden="1"/>
    <cellStyle name="Currency [0] 12492" xfId="50581" hidden="1"/>
    <cellStyle name="Currency [0] 12493" xfId="21049" hidden="1"/>
    <cellStyle name="Currency [0] 12493" xfId="50462" hidden="1"/>
    <cellStyle name="Currency [0] 12494" xfId="21085" hidden="1"/>
    <cellStyle name="Currency [0] 12494" xfId="50498" hidden="1"/>
    <cellStyle name="Currency [0] 12495" xfId="21154" hidden="1"/>
    <cellStyle name="Currency [0] 12495" xfId="50567" hidden="1"/>
    <cellStyle name="Currency [0] 12496" xfId="21142" hidden="1"/>
    <cellStyle name="Currency [0] 12496" xfId="50555" hidden="1"/>
    <cellStyle name="Currency [0] 12497" xfId="21159" hidden="1"/>
    <cellStyle name="Currency [0] 12497" xfId="50572" hidden="1"/>
    <cellStyle name="Currency [0] 12498" xfId="21170" hidden="1"/>
    <cellStyle name="Currency [0] 12498" xfId="50583" hidden="1"/>
    <cellStyle name="Currency [0] 12499" xfId="21018" hidden="1"/>
    <cellStyle name="Currency [0] 12499" xfId="50431" hidden="1"/>
    <cellStyle name="Currency [0] 125" xfId="218" hidden="1"/>
    <cellStyle name="Currency [0] 125" xfId="29641" hidden="1"/>
    <cellStyle name="Currency [0] 1250" xfId="1392" hidden="1"/>
    <cellStyle name="Currency [0] 1250" xfId="30815" hidden="1"/>
    <cellStyle name="Currency [0] 12500" xfId="21082" hidden="1"/>
    <cellStyle name="Currency [0] 12500" xfId="50495" hidden="1"/>
    <cellStyle name="Currency [0] 12501" xfId="21174" hidden="1"/>
    <cellStyle name="Currency [0] 12501" xfId="50587" hidden="1"/>
    <cellStyle name="Currency [0] 12502" xfId="21176" hidden="1"/>
    <cellStyle name="Currency [0] 12502" xfId="50589" hidden="1"/>
    <cellStyle name="Currency [0] 12503" xfId="21131" hidden="1"/>
    <cellStyle name="Currency [0] 12503" xfId="50544" hidden="1"/>
    <cellStyle name="Currency [0] 12504" xfId="21143" hidden="1"/>
    <cellStyle name="Currency [0] 12504" xfId="50556" hidden="1"/>
    <cellStyle name="Currency [0] 12505" xfId="21171" hidden="1"/>
    <cellStyle name="Currency [0] 12505" xfId="50584" hidden="1"/>
    <cellStyle name="Currency [0] 12506" xfId="21144" hidden="1"/>
    <cellStyle name="Currency [0] 12506" xfId="50557" hidden="1"/>
    <cellStyle name="Currency [0] 12507" xfId="21177" hidden="1"/>
    <cellStyle name="Currency [0] 12507" xfId="50590" hidden="1"/>
    <cellStyle name="Currency [0] 12508" xfId="21179" hidden="1"/>
    <cellStyle name="Currency [0] 12508" xfId="50592" hidden="1"/>
    <cellStyle name="Currency [0] 12509" xfId="21172" hidden="1"/>
    <cellStyle name="Currency [0] 12509" xfId="50585" hidden="1"/>
    <cellStyle name="Currency [0] 1251" xfId="1404" hidden="1"/>
    <cellStyle name="Currency [0] 1251" xfId="30827" hidden="1"/>
    <cellStyle name="Currency [0] 12510" xfId="21118" hidden="1"/>
    <cellStyle name="Currency [0] 12510" xfId="50531" hidden="1"/>
    <cellStyle name="Currency [0] 12511" xfId="21181" hidden="1"/>
    <cellStyle name="Currency [0] 12511" xfId="50594" hidden="1"/>
    <cellStyle name="Currency [0] 12512" xfId="21183" hidden="1"/>
    <cellStyle name="Currency [0] 12512" xfId="50596" hidden="1"/>
    <cellStyle name="Currency [0] 12513" xfId="19921" hidden="1"/>
    <cellStyle name="Currency [0] 12513" xfId="49334" hidden="1"/>
    <cellStyle name="Currency [0] 12514" xfId="19988" hidden="1"/>
    <cellStyle name="Currency [0] 12514" xfId="49401" hidden="1"/>
    <cellStyle name="Currency [0] 12515" xfId="20021" hidden="1"/>
    <cellStyle name="Currency [0] 12515" xfId="49434" hidden="1"/>
    <cellStyle name="Currency [0] 12516" xfId="21190" hidden="1"/>
    <cellStyle name="Currency [0] 12516" xfId="50603" hidden="1"/>
    <cellStyle name="Currency [0] 12517" xfId="21193" hidden="1"/>
    <cellStyle name="Currency [0] 12517" xfId="50606" hidden="1"/>
    <cellStyle name="Currency [0] 12518" xfId="19929" hidden="1"/>
    <cellStyle name="Currency [0] 12518" xfId="49342" hidden="1"/>
    <cellStyle name="Currency [0] 12519" xfId="21186" hidden="1"/>
    <cellStyle name="Currency [0] 12519" xfId="50599" hidden="1"/>
    <cellStyle name="Currency [0] 1252" xfId="1405" hidden="1"/>
    <cellStyle name="Currency [0] 1252" xfId="30828" hidden="1"/>
    <cellStyle name="Currency [0] 12520" xfId="21195" hidden="1"/>
    <cellStyle name="Currency [0] 12520" xfId="50608" hidden="1"/>
    <cellStyle name="Currency [0] 12521" xfId="21197" hidden="1"/>
    <cellStyle name="Currency [0] 12521" xfId="50610" hidden="1"/>
    <cellStyle name="Currency [0] 12522" xfId="19962" hidden="1"/>
    <cellStyle name="Currency [0] 12522" xfId="49375" hidden="1"/>
    <cellStyle name="Currency [0] 12523" xfId="19920" hidden="1"/>
    <cellStyle name="Currency [0] 12523" xfId="49333" hidden="1"/>
    <cellStyle name="Currency [0] 12524" xfId="21208" hidden="1"/>
    <cellStyle name="Currency [0] 12524" xfId="50621" hidden="1"/>
    <cellStyle name="Currency [0] 12525" xfId="21217" hidden="1"/>
    <cellStyle name="Currency [0] 12525" xfId="50630" hidden="1"/>
    <cellStyle name="Currency [0] 12526" xfId="21228" hidden="1"/>
    <cellStyle name="Currency [0] 12526" xfId="50641" hidden="1"/>
    <cellStyle name="Currency [0] 12527" xfId="21234" hidden="1"/>
    <cellStyle name="Currency [0] 12527" xfId="50647" hidden="1"/>
    <cellStyle name="Currency [0] 12528" xfId="21206" hidden="1"/>
    <cellStyle name="Currency [0] 12528" xfId="50619" hidden="1"/>
    <cellStyle name="Currency [0] 12529" xfId="21224" hidden="1"/>
    <cellStyle name="Currency [0] 12529" xfId="50637" hidden="1"/>
    <cellStyle name="Currency [0] 1253" xfId="1343" hidden="1"/>
    <cellStyle name="Currency [0] 1253" xfId="30766" hidden="1"/>
    <cellStyle name="Currency [0] 12530" xfId="21246" hidden="1"/>
    <cellStyle name="Currency [0] 12530" xfId="50659" hidden="1"/>
    <cellStyle name="Currency [0] 12531" xfId="21248" hidden="1"/>
    <cellStyle name="Currency [0] 12531" xfId="50661" hidden="1"/>
    <cellStyle name="Currency [0] 12532" xfId="19924" hidden="1"/>
    <cellStyle name="Currency [0] 12532" xfId="49337" hidden="1"/>
    <cellStyle name="Currency [0] 12533" xfId="19939" hidden="1"/>
    <cellStyle name="Currency [0] 12533" xfId="49352" hidden="1"/>
    <cellStyle name="Currency [0] 12534" xfId="21220" hidden="1"/>
    <cellStyle name="Currency [0] 12534" xfId="50633" hidden="1"/>
    <cellStyle name="Currency [0] 12535" xfId="19934" hidden="1"/>
    <cellStyle name="Currency [0] 12535" xfId="49347" hidden="1"/>
    <cellStyle name="Currency [0] 12536" xfId="21209" hidden="1"/>
    <cellStyle name="Currency [0] 12536" xfId="50622" hidden="1"/>
    <cellStyle name="Currency [0] 12537" xfId="21253" hidden="1"/>
    <cellStyle name="Currency [0] 12537" xfId="50666" hidden="1"/>
    <cellStyle name="Currency [0] 12538" xfId="21221" hidden="1"/>
    <cellStyle name="Currency [0] 12538" xfId="50634" hidden="1"/>
    <cellStyle name="Currency [0] 12539" xfId="21229" hidden="1"/>
    <cellStyle name="Currency [0] 12539" xfId="50642" hidden="1"/>
    <cellStyle name="Currency [0] 1254" xfId="1379" hidden="1"/>
    <cellStyle name="Currency [0] 1254" xfId="30802" hidden="1"/>
    <cellStyle name="Currency [0] 12540" xfId="21265" hidden="1"/>
    <cellStyle name="Currency [0] 12540" xfId="50678" hidden="1"/>
    <cellStyle name="Currency [0] 12541" xfId="21267" hidden="1"/>
    <cellStyle name="Currency [0] 12541" xfId="50680" hidden="1"/>
    <cellStyle name="Currency [0] 12542" xfId="21223" hidden="1"/>
    <cellStyle name="Currency [0] 12542" xfId="50636" hidden="1"/>
    <cellStyle name="Currency [0] 12543" xfId="21236" hidden="1"/>
    <cellStyle name="Currency [0] 12543" xfId="50649" hidden="1"/>
    <cellStyle name="Currency [0] 12544" xfId="21241" hidden="1"/>
    <cellStyle name="Currency [0] 12544" xfId="50654" hidden="1"/>
    <cellStyle name="Currency [0] 12545" xfId="21235" hidden="1"/>
    <cellStyle name="Currency [0] 12545" xfId="50648" hidden="1"/>
    <cellStyle name="Currency [0] 12546" xfId="21283" hidden="1"/>
    <cellStyle name="Currency [0] 12546" xfId="50696" hidden="1"/>
    <cellStyle name="Currency [0] 12547" xfId="21291" hidden="1"/>
    <cellStyle name="Currency [0] 12547" xfId="50704" hidden="1"/>
    <cellStyle name="Currency [0] 12548" xfId="21219" hidden="1"/>
    <cellStyle name="Currency [0] 12548" xfId="50632" hidden="1"/>
    <cellStyle name="Currency [0] 12549" xfId="21277" hidden="1"/>
    <cellStyle name="Currency [0] 12549" xfId="50690" hidden="1"/>
    <cellStyle name="Currency [0] 1255" xfId="1359" hidden="1"/>
    <cellStyle name="Currency [0] 1255" xfId="30782" hidden="1"/>
    <cellStyle name="Currency [0] 12550" xfId="21300" hidden="1"/>
    <cellStyle name="Currency [0] 12550" xfId="50713" hidden="1"/>
    <cellStyle name="Currency [0] 12551" xfId="21302" hidden="1"/>
    <cellStyle name="Currency [0] 12551" xfId="50715" hidden="1"/>
    <cellStyle name="Currency [0] 12552" xfId="21202" hidden="1"/>
    <cellStyle name="Currency [0] 12552" xfId="50615" hidden="1"/>
    <cellStyle name="Currency [0] 12553" xfId="21212" hidden="1"/>
    <cellStyle name="Currency [0] 12553" xfId="50625" hidden="1"/>
    <cellStyle name="Currency [0] 12554" xfId="21274" hidden="1"/>
    <cellStyle name="Currency [0] 12554" xfId="50687" hidden="1"/>
    <cellStyle name="Currency [0] 12555" xfId="21239" hidden="1"/>
    <cellStyle name="Currency [0] 12555" xfId="50652" hidden="1"/>
    <cellStyle name="Currency [0] 12556" xfId="21188" hidden="1"/>
    <cellStyle name="Currency [0] 12556" xfId="50601" hidden="1"/>
    <cellStyle name="Currency [0] 12557" xfId="21310" hidden="1"/>
    <cellStyle name="Currency [0] 12557" xfId="50723" hidden="1"/>
    <cellStyle name="Currency [0] 12558" xfId="21275" hidden="1"/>
    <cellStyle name="Currency [0] 12558" xfId="50688" hidden="1"/>
    <cellStyle name="Currency [0] 12559" xfId="21286" hidden="1"/>
    <cellStyle name="Currency [0] 12559" xfId="50699" hidden="1"/>
    <cellStyle name="Currency [0] 1256" xfId="1375" hidden="1"/>
    <cellStyle name="Currency [0] 1256" xfId="30798" hidden="1"/>
    <cellStyle name="Currency [0] 12560" xfId="21318" hidden="1"/>
    <cellStyle name="Currency [0] 12560" xfId="50731" hidden="1"/>
    <cellStyle name="Currency [0] 12561" xfId="21320" hidden="1"/>
    <cellStyle name="Currency [0] 12561" xfId="50733" hidden="1"/>
    <cellStyle name="Currency [0] 12562" xfId="21272" hidden="1"/>
    <cellStyle name="Currency [0] 12562" xfId="50685" hidden="1"/>
    <cellStyle name="Currency [0] 12563" xfId="21271" hidden="1"/>
    <cellStyle name="Currency [0] 12563" xfId="50684" hidden="1"/>
    <cellStyle name="Currency [0] 12564" xfId="21261" hidden="1"/>
    <cellStyle name="Currency [0] 12564" xfId="50674" hidden="1"/>
    <cellStyle name="Currency [0] 12565" xfId="21257" hidden="1"/>
    <cellStyle name="Currency [0] 12565" xfId="50670" hidden="1"/>
    <cellStyle name="Currency [0] 12566" xfId="21259" hidden="1"/>
    <cellStyle name="Currency [0] 12566" xfId="50672" hidden="1"/>
    <cellStyle name="Currency [0] 12567" xfId="21327" hidden="1"/>
    <cellStyle name="Currency [0] 12567" xfId="50740" hidden="1"/>
    <cellStyle name="Currency [0] 12568" xfId="19966" hidden="1"/>
    <cellStyle name="Currency [0] 12568" xfId="49379" hidden="1"/>
    <cellStyle name="Currency [0] 12569" xfId="21305" hidden="1"/>
    <cellStyle name="Currency [0] 12569" xfId="50718" hidden="1"/>
    <cellStyle name="Currency [0] 1257" xfId="1377" hidden="1"/>
    <cellStyle name="Currency [0] 1257" xfId="30800" hidden="1"/>
    <cellStyle name="Currency [0] 12570" xfId="21333" hidden="1"/>
    <cellStyle name="Currency [0] 12570" xfId="50746" hidden="1"/>
    <cellStyle name="Currency [0] 12571" xfId="21335" hidden="1"/>
    <cellStyle name="Currency [0] 12571" xfId="50748" hidden="1"/>
    <cellStyle name="Currency [0] 12572" xfId="21210" hidden="1"/>
    <cellStyle name="Currency [0] 12572" xfId="50623" hidden="1"/>
    <cellStyle name="Currency [0] 12573" xfId="21284" hidden="1"/>
    <cellStyle name="Currency [0] 12573" xfId="50697" hidden="1"/>
    <cellStyle name="Currency [0] 12574" xfId="21240" hidden="1"/>
    <cellStyle name="Currency [0] 12574" xfId="50653" hidden="1"/>
    <cellStyle name="Currency [0] 12575" xfId="21276" hidden="1"/>
    <cellStyle name="Currency [0] 12575" xfId="50689" hidden="1"/>
    <cellStyle name="Currency [0] 12576" xfId="21280" hidden="1"/>
    <cellStyle name="Currency [0] 12576" xfId="50693" hidden="1"/>
    <cellStyle name="Currency [0] 12577" xfId="21341" hidden="1"/>
    <cellStyle name="Currency [0] 12577" xfId="50754" hidden="1"/>
    <cellStyle name="Currency [0] 12578" xfId="19941" hidden="1"/>
    <cellStyle name="Currency [0] 12578" xfId="49354" hidden="1"/>
    <cellStyle name="Currency [0] 12579" xfId="21323" hidden="1"/>
    <cellStyle name="Currency [0] 12579" xfId="50736" hidden="1"/>
    <cellStyle name="Currency [0] 1258" xfId="1408" hidden="1"/>
    <cellStyle name="Currency [0] 1258" xfId="30831" hidden="1"/>
    <cellStyle name="Currency [0] 12580" xfId="21346" hidden="1"/>
    <cellStyle name="Currency [0] 12580" xfId="50759" hidden="1"/>
    <cellStyle name="Currency [0] 12581" xfId="21348" hidden="1"/>
    <cellStyle name="Currency [0] 12581" xfId="50761" hidden="1"/>
    <cellStyle name="Currency [0] 12582" xfId="21204" hidden="1"/>
    <cellStyle name="Currency [0] 12582" xfId="50617" hidden="1"/>
    <cellStyle name="Currency [0] 12583" xfId="21303" hidden="1"/>
    <cellStyle name="Currency [0] 12583" xfId="50716" hidden="1"/>
    <cellStyle name="Currency [0] 12584" xfId="21270" hidden="1"/>
    <cellStyle name="Currency [0] 12584" xfId="50683" hidden="1"/>
    <cellStyle name="Currency [0] 12585" xfId="21288" hidden="1"/>
    <cellStyle name="Currency [0] 12585" xfId="50701" hidden="1"/>
    <cellStyle name="Currency [0] 12586" xfId="21285" hidden="1"/>
    <cellStyle name="Currency [0] 12586" xfId="50698" hidden="1"/>
    <cellStyle name="Currency [0] 12587" xfId="21352" hidden="1"/>
    <cellStyle name="Currency [0] 12587" xfId="50765" hidden="1"/>
    <cellStyle name="Currency [0] 12588" xfId="21237" hidden="1"/>
    <cellStyle name="Currency [0] 12588" xfId="50650" hidden="1"/>
    <cellStyle name="Currency [0] 12589" xfId="21337" hidden="1"/>
    <cellStyle name="Currency [0] 12589" xfId="50750" hidden="1"/>
    <cellStyle name="Currency [0] 1259" xfId="1315" hidden="1"/>
    <cellStyle name="Currency [0] 1259" xfId="30738" hidden="1"/>
    <cellStyle name="Currency [0] 12590" xfId="21359" hidden="1"/>
    <cellStyle name="Currency [0] 12590" xfId="50772" hidden="1"/>
    <cellStyle name="Currency [0] 12591" xfId="21361" hidden="1"/>
    <cellStyle name="Currency [0] 12591" xfId="50774" hidden="1"/>
    <cellStyle name="Currency [0] 12592" xfId="21289" hidden="1"/>
    <cellStyle name="Currency [0] 12592" xfId="50702" hidden="1"/>
    <cellStyle name="Currency [0] 12593" xfId="21321" hidden="1"/>
    <cellStyle name="Currency [0] 12593" xfId="50734" hidden="1"/>
    <cellStyle name="Currency [0] 12594" xfId="19927" hidden="1"/>
    <cellStyle name="Currency [0] 12594" xfId="49340" hidden="1"/>
    <cellStyle name="Currency [0] 12595" xfId="21307" hidden="1"/>
    <cellStyle name="Currency [0] 12595" xfId="50720" hidden="1"/>
    <cellStyle name="Currency [0] 12596" xfId="21304" hidden="1"/>
    <cellStyle name="Currency [0] 12596" xfId="50717" hidden="1"/>
    <cellStyle name="Currency [0] 12597" xfId="21365" hidden="1"/>
    <cellStyle name="Currency [0] 12597" xfId="50778" hidden="1"/>
    <cellStyle name="Currency [0] 12598" xfId="21200" hidden="1"/>
    <cellStyle name="Currency [0] 12598" xfId="50613" hidden="1"/>
    <cellStyle name="Currency [0] 12599" xfId="21349" hidden="1"/>
    <cellStyle name="Currency [0] 12599" xfId="50762" hidden="1"/>
    <cellStyle name="Currency [0] 126" xfId="208" hidden="1"/>
    <cellStyle name="Currency [0] 126" xfId="29631" hidden="1"/>
    <cellStyle name="Currency [0] 1260" xfId="1400" hidden="1"/>
    <cellStyle name="Currency [0] 1260" xfId="30823" hidden="1"/>
    <cellStyle name="Currency [0] 12600" xfId="21369" hidden="1"/>
    <cellStyle name="Currency [0] 12600" xfId="50782" hidden="1"/>
    <cellStyle name="Currency [0] 12601" xfId="21371" hidden="1"/>
    <cellStyle name="Currency [0] 12601" xfId="50784" hidden="1"/>
    <cellStyle name="Currency [0] 12602" xfId="21308" hidden="1"/>
    <cellStyle name="Currency [0] 12602" xfId="50721" hidden="1"/>
    <cellStyle name="Currency [0] 12603" xfId="21336" hidden="1"/>
    <cellStyle name="Currency [0] 12603" xfId="50749" hidden="1"/>
    <cellStyle name="Currency [0] 12604" xfId="21296" hidden="1"/>
    <cellStyle name="Currency [0] 12604" xfId="50709" hidden="1"/>
    <cellStyle name="Currency [0] 12605" xfId="21325" hidden="1"/>
    <cellStyle name="Currency [0] 12605" xfId="50738" hidden="1"/>
    <cellStyle name="Currency [0] 12606" xfId="21322" hidden="1"/>
    <cellStyle name="Currency [0] 12606" xfId="50735" hidden="1"/>
    <cellStyle name="Currency [0] 12607" xfId="21375" hidden="1"/>
    <cellStyle name="Currency [0] 12607" xfId="50788" hidden="1"/>
    <cellStyle name="Currency [0] 12608" xfId="21203" hidden="1"/>
    <cellStyle name="Currency [0] 12608" xfId="50616" hidden="1"/>
    <cellStyle name="Currency [0] 12609" xfId="21362" hidden="1"/>
    <cellStyle name="Currency [0] 12609" xfId="50775" hidden="1"/>
    <cellStyle name="Currency [0] 1261" xfId="1410" hidden="1"/>
    <cellStyle name="Currency [0] 1261" xfId="30833" hidden="1"/>
    <cellStyle name="Currency [0] 12610" xfId="21379" hidden="1"/>
    <cellStyle name="Currency [0] 12610" xfId="50792" hidden="1"/>
    <cellStyle name="Currency [0] 12611" xfId="21381" hidden="1"/>
    <cellStyle name="Currency [0] 12611" xfId="50794" hidden="1"/>
    <cellStyle name="Currency [0] 12612" xfId="21262" hidden="1"/>
    <cellStyle name="Currency [0] 12612" xfId="50675" hidden="1"/>
    <cellStyle name="Currency [0] 12613" xfId="21298" hidden="1"/>
    <cellStyle name="Currency [0] 12613" xfId="50711" hidden="1"/>
    <cellStyle name="Currency [0] 12614" xfId="21367" hidden="1"/>
    <cellStyle name="Currency [0] 12614" xfId="50780" hidden="1"/>
    <cellStyle name="Currency [0] 12615" xfId="21355" hidden="1"/>
    <cellStyle name="Currency [0] 12615" xfId="50768" hidden="1"/>
    <cellStyle name="Currency [0] 12616" xfId="21372" hidden="1"/>
    <cellStyle name="Currency [0] 12616" xfId="50785" hidden="1"/>
    <cellStyle name="Currency [0] 12617" xfId="21383" hidden="1"/>
    <cellStyle name="Currency [0] 12617" xfId="50796" hidden="1"/>
    <cellStyle name="Currency [0] 12618" xfId="21231" hidden="1"/>
    <cellStyle name="Currency [0] 12618" xfId="50644" hidden="1"/>
    <cellStyle name="Currency [0] 12619" xfId="21295" hidden="1"/>
    <cellStyle name="Currency [0] 12619" xfId="50708" hidden="1"/>
    <cellStyle name="Currency [0] 1262" xfId="1411" hidden="1"/>
    <cellStyle name="Currency [0] 1262" xfId="30834" hidden="1"/>
    <cellStyle name="Currency [0] 12620" xfId="21387" hidden="1"/>
    <cellStyle name="Currency [0] 12620" xfId="50800" hidden="1"/>
    <cellStyle name="Currency [0] 12621" xfId="21389" hidden="1"/>
    <cellStyle name="Currency [0] 12621" xfId="50802" hidden="1"/>
    <cellStyle name="Currency [0] 12622" xfId="21344" hidden="1"/>
    <cellStyle name="Currency [0] 12622" xfId="50757" hidden="1"/>
    <cellStyle name="Currency [0] 12623" xfId="21356" hidden="1"/>
    <cellStyle name="Currency [0] 12623" xfId="50769" hidden="1"/>
    <cellStyle name="Currency [0] 12624" xfId="21384" hidden="1"/>
    <cellStyle name="Currency [0] 12624" xfId="50797" hidden="1"/>
    <cellStyle name="Currency [0] 12625" xfId="21357" hidden="1"/>
    <cellStyle name="Currency [0] 12625" xfId="50770" hidden="1"/>
    <cellStyle name="Currency [0] 12626" xfId="21390" hidden="1"/>
    <cellStyle name="Currency [0] 12626" xfId="50803" hidden="1"/>
    <cellStyle name="Currency [0] 12627" xfId="21392" hidden="1"/>
    <cellStyle name="Currency [0] 12627" xfId="50805" hidden="1"/>
    <cellStyle name="Currency [0] 12628" xfId="21385" hidden="1"/>
    <cellStyle name="Currency [0] 12628" xfId="50798" hidden="1"/>
    <cellStyle name="Currency [0] 12629" xfId="21331" hidden="1"/>
    <cellStyle name="Currency [0] 12629" xfId="50744" hidden="1"/>
    <cellStyle name="Currency [0] 1263" xfId="1339" hidden="1"/>
    <cellStyle name="Currency [0] 1263" xfId="30762" hidden="1"/>
    <cellStyle name="Currency [0] 12630" xfId="21394" hidden="1"/>
    <cellStyle name="Currency [0] 12630" xfId="50807" hidden="1"/>
    <cellStyle name="Currency [0] 12631" xfId="21396" hidden="1"/>
    <cellStyle name="Currency [0] 12631" xfId="50809" hidden="1"/>
    <cellStyle name="Currency [0] 12632" xfId="21456" hidden="1"/>
    <cellStyle name="Currency [0] 12632" xfId="50869" hidden="1"/>
    <cellStyle name="Currency [0] 12633" xfId="21475" hidden="1"/>
    <cellStyle name="Currency [0] 12633" xfId="50888" hidden="1"/>
    <cellStyle name="Currency [0] 12634" xfId="21482" hidden="1"/>
    <cellStyle name="Currency [0] 12634" xfId="50895" hidden="1"/>
    <cellStyle name="Currency [0] 12635" xfId="21489" hidden="1"/>
    <cellStyle name="Currency [0] 12635" xfId="50902" hidden="1"/>
    <cellStyle name="Currency [0] 12636" xfId="21494" hidden="1"/>
    <cellStyle name="Currency [0] 12636" xfId="50907" hidden="1"/>
    <cellStyle name="Currency [0] 12637" xfId="21473" hidden="1"/>
    <cellStyle name="Currency [0] 12637" xfId="50886" hidden="1"/>
    <cellStyle name="Currency [0] 12638" xfId="21484" hidden="1"/>
    <cellStyle name="Currency [0] 12638" xfId="50897" hidden="1"/>
    <cellStyle name="Currency [0] 12639" xfId="21498" hidden="1"/>
    <cellStyle name="Currency [0] 12639" xfId="50911" hidden="1"/>
    <cellStyle name="Currency [0] 1264" xfId="1390" hidden="1"/>
    <cellStyle name="Currency [0] 1264" xfId="30813" hidden="1"/>
    <cellStyle name="Currency [0] 12640" xfId="21500" hidden="1"/>
    <cellStyle name="Currency [0] 12640" xfId="50913" hidden="1"/>
    <cellStyle name="Currency [0] 12641" xfId="21483" hidden="1"/>
    <cellStyle name="Currency [0] 12641" xfId="50896" hidden="1"/>
    <cellStyle name="Currency [0] 12642" xfId="21457" hidden="1"/>
    <cellStyle name="Currency [0] 12642" xfId="50870" hidden="1"/>
    <cellStyle name="Currency [0] 12643" xfId="21511" hidden="1"/>
    <cellStyle name="Currency [0] 12643" xfId="50924" hidden="1"/>
    <cellStyle name="Currency [0] 12644" xfId="21520" hidden="1"/>
    <cellStyle name="Currency [0] 12644" xfId="50933" hidden="1"/>
    <cellStyle name="Currency [0] 12645" xfId="21531" hidden="1"/>
    <cellStyle name="Currency [0] 12645" xfId="50944" hidden="1"/>
    <cellStyle name="Currency [0] 12646" xfId="21537" hidden="1"/>
    <cellStyle name="Currency [0] 12646" xfId="50950" hidden="1"/>
    <cellStyle name="Currency [0] 12647" xfId="21509" hidden="1"/>
    <cellStyle name="Currency [0] 12647" xfId="50922" hidden="1"/>
    <cellStyle name="Currency [0] 12648" xfId="21527" hidden="1"/>
    <cellStyle name="Currency [0] 12648" xfId="50940" hidden="1"/>
    <cellStyle name="Currency [0] 12649" xfId="21549" hidden="1"/>
    <cellStyle name="Currency [0] 12649" xfId="50962" hidden="1"/>
    <cellStyle name="Currency [0] 1265" xfId="1370" hidden="1"/>
    <cellStyle name="Currency [0] 1265" xfId="30793" hidden="1"/>
    <cellStyle name="Currency [0] 12650" xfId="21551" hidden="1"/>
    <cellStyle name="Currency [0] 12650" xfId="50964" hidden="1"/>
    <cellStyle name="Currency [0] 12651" xfId="21479" hidden="1"/>
    <cellStyle name="Currency [0] 12651" xfId="50892" hidden="1"/>
    <cellStyle name="Currency [0] 12652" xfId="21463" hidden="1"/>
    <cellStyle name="Currency [0] 12652" xfId="50876" hidden="1"/>
    <cellStyle name="Currency [0] 12653" xfId="21523" hidden="1"/>
    <cellStyle name="Currency [0] 12653" xfId="50936" hidden="1"/>
    <cellStyle name="Currency [0] 12654" xfId="21468" hidden="1"/>
    <cellStyle name="Currency [0] 12654" xfId="50881" hidden="1"/>
    <cellStyle name="Currency [0] 12655" xfId="21512" hidden="1"/>
    <cellStyle name="Currency [0] 12655" xfId="50925" hidden="1"/>
    <cellStyle name="Currency [0] 12656" xfId="21556" hidden="1"/>
    <cellStyle name="Currency [0] 12656" xfId="50969" hidden="1"/>
    <cellStyle name="Currency [0] 12657" xfId="21524" hidden="1"/>
    <cellStyle name="Currency [0] 12657" xfId="50937" hidden="1"/>
    <cellStyle name="Currency [0] 12658" xfId="21532" hidden="1"/>
    <cellStyle name="Currency [0] 12658" xfId="50945" hidden="1"/>
    <cellStyle name="Currency [0] 12659" xfId="21568" hidden="1"/>
    <cellStyle name="Currency [0] 12659" xfId="50981" hidden="1"/>
    <cellStyle name="Currency [0] 1266" xfId="1382" hidden="1"/>
    <cellStyle name="Currency [0] 1266" xfId="30805" hidden="1"/>
    <cellStyle name="Currency [0] 12660" xfId="21570" hidden="1"/>
    <cellStyle name="Currency [0] 12660" xfId="50983" hidden="1"/>
    <cellStyle name="Currency [0] 12661" xfId="21526" hidden="1"/>
    <cellStyle name="Currency [0] 12661" xfId="50939" hidden="1"/>
    <cellStyle name="Currency [0] 12662" xfId="21539" hidden="1"/>
    <cellStyle name="Currency [0] 12662" xfId="50952" hidden="1"/>
    <cellStyle name="Currency [0] 12663" xfId="21544" hidden="1"/>
    <cellStyle name="Currency [0] 12663" xfId="50957" hidden="1"/>
    <cellStyle name="Currency [0] 12664" xfId="21538" hidden="1"/>
    <cellStyle name="Currency [0] 12664" xfId="50951" hidden="1"/>
    <cellStyle name="Currency [0] 12665" xfId="21586" hidden="1"/>
    <cellStyle name="Currency [0] 12665" xfId="50999" hidden="1"/>
    <cellStyle name="Currency [0] 12666" xfId="21594" hidden="1"/>
    <cellStyle name="Currency [0] 12666" xfId="51007" hidden="1"/>
    <cellStyle name="Currency [0] 12667" xfId="21522" hidden="1"/>
    <cellStyle name="Currency [0] 12667" xfId="50935" hidden="1"/>
    <cellStyle name="Currency [0] 12668" xfId="21580" hidden="1"/>
    <cellStyle name="Currency [0] 12668" xfId="50993" hidden="1"/>
    <cellStyle name="Currency [0] 12669" xfId="21603" hidden="1"/>
    <cellStyle name="Currency [0] 12669" xfId="51016" hidden="1"/>
    <cellStyle name="Currency [0] 1267" xfId="1380" hidden="1"/>
    <cellStyle name="Currency [0] 1267" xfId="30803" hidden="1"/>
    <cellStyle name="Currency [0] 12670" xfId="21605" hidden="1"/>
    <cellStyle name="Currency [0] 12670" xfId="51018" hidden="1"/>
    <cellStyle name="Currency [0] 12671" xfId="21505" hidden="1"/>
    <cellStyle name="Currency [0] 12671" xfId="50918" hidden="1"/>
    <cellStyle name="Currency [0] 12672" xfId="21515" hidden="1"/>
    <cellStyle name="Currency [0] 12672" xfId="50928" hidden="1"/>
    <cellStyle name="Currency [0] 12673" xfId="21577" hidden="1"/>
    <cellStyle name="Currency [0] 12673" xfId="50990" hidden="1"/>
    <cellStyle name="Currency [0] 12674" xfId="21542" hidden="1"/>
    <cellStyle name="Currency [0] 12674" xfId="50955" hidden="1"/>
    <cellStyle name="Currency [0] 12675" xfId="21487" hidden="1"/>
    <cellStyle name="Currency [0] 12675" xfId="50900" hidden="1"/>
    <cellStyle name="Currency [0] 12676" xfId="21613" hidden="1"/>
    <cellStyle name="Currency [0] 12676" xfId="51026" hidden="1"/>
    <cellStyle name="Currency [0] 12677" xfId="21578" hidden="1"/>
    <cellStyle name="Currency [0] 12677" xfId="50991" hidden="1"/>
    <cellStyle name="Currency [0] 12678" xfId="21589" hidden="1"/>
    <cellStyle name="Currency [0] 12678" xfId="51002" hidden="1"/>
    <cellStyle name="Currency [0] 12679" xfId="21621" hidden="1"/>
    <cellStyle name="Currency [0] 12679" xfId="51034" hidden="1"/>
    <cellStyle name="Currency [0] 1268" xfId="1413" hidden="1"/>
    <cellStyle name="Currency [0] 1268" xfId="30836" hidden="1"/>
    <cellStyle name="Currency [0] 12680" xfId="21623" hidden="1"/>
    <cellStyle name="Currency [0] 12680" xfId="51036" hidden="1"/>
    <cellStyle name="Currency [0] 12681" xfId="21575" hidden="1"/>
    <cellStyle name="Currency [0] 12681" xfId="50988" hidden="1"/>
    <cellStyle name="Currency [0] 12682" xfId="21574" hidden="1"/>
    <cellStyle name="Currency [0] 12682" xfId="50987" hidden="1"/>
    <cellStyle name="Currency [0] 12683" xfId="21564" hidden="1"/>
    <cellStyle name="Currency [0] 12683" xfId="50977" hidden="1"/>
    <cellStyle name="Currency [0] 12684" xfId="21560" hidden="1"/>
    <cellStyle name="Currency [0] 12684" xfId="50973" hidden="1"/>
    <cellStyle name="Currency [0] 12685" xfId="21562" hidden="1"/>
    <cellStyle name="Currency [0] 12685" xfId="50975" hidden="1"/>
    <cellStyle name="Currency [0] 12686" xfId="21630" hidden="1"/>
    <cellStyle name="Currency [0] 12686" xfId="51043" hidden="1"/>
    <cellStyle name="Currency [0] 12687" xfId="21465" hidden="1"/>
    <cellStyle name="Currency [0] 12687" xfId="50878" hidden="1"/>
    <cellStyle name="Currency [0] 12688" xfId="21608" hidden="1"/>
    <cellStyle name="Currency [0] 12688" xfId="51021" hidden="1"/>
    <cellStyle name="Currency [0] 12689" xfId="21636" hidden="1"/>
    <cellStyle name="Currency [0] 12689" xfId="51049" hidden="1"/>
    <cellStyle name="Currency [0] 1269" xfId="1357" hidden="1"/>
    <cellStyle name="Currency [0] 1269" xfId="30780" hidden="1"/>
    <cellStyle name="Currency [0] 12690" xfId="21638" hidden="1"/>
    <cellStyle name="Currency [0] 12690" xfId="51051" hidden="1"/>
    <cellStyle name="Currency [0] 12691" xfId="21513" hidden="1"/>
    <cellStyle name="Currency [0] 12691" xfId="50926" hidden="1"/>
    <cellStyle name="Currency [0] 12692" xfId="21587" hidden="1"/>
    <cellStyle name="Currency [0] 12692" xfId="51000" hidden="1"/>
    <cellStyle name="Currency [0] 12693" xfId="21543" hidden="1"/>
    <cellStyle name="Currency [0] 12693" xfId="50956" hidden="1"/>
    <cellStyle name="Currency [0] 12694" xfId="21579" hidden="1"/>
    <cellStyle name="Currency [0] 12694" xfId="50992" hidden="1"/>
    <cellStyle name="Currency [0] 12695" xfId="21583" hidden="1"/>
    <cellStyle name="Currency [0] 12695" xfId="50996" hidden="1"/>
    <cellStyle name="Currency [0] 12696" xfId="21644" hidden="1"/>
    <cellStyle name="Currency [0] 12696" xfId="51057" hidden="1"/>
    <cellStyle name="Currency [0] 12697" xfId="21460" hidden="1"/>
    <cellStyle name="Currency [0] 12697" xfId="50873" hidden="1"/>
    <cellStyle name="Currency [0] 12698" xfId="21626" hidden="1"/>
    <cellStyle name="Currency [0] 12698" xfId="51039" hidden="1"/>
    <cellStyle name="Currency [0] 12699" xfId="21649" hidden="1"/>
    <cellStyle name="Currency [0] 12699" xfId="51062" hidden="1"/>
    <cellStyle name="Currency [0] 127" xfId="214" hidden="1"/>
    <cellStyle name="Currency [0] 127" xfId="29637" hidden="1"/>
    <cellStyle name="Currency [0] 1270" xfId="1407" hidden="1"/>
    <cellStyle name="Currency [0] 1270" xfId="30830" hidden="1"/>
    <cellStyle name="Currency [0] 12700" xfId="21651" hidden="1"/>
    <cellStyle name="Currency [0] 12700" xfId="51064" hidden="1"/>
    <cellStyle name="Currency [0] 12701" xfId="21507" hidden="1"/>
    <cellStyle name="Currency [0] 12701" xfId="50920" hidden="1"/>
    <cellStyle name="Currency [0] 12702" xfId="21606" hidden="1"/>
    <cellStyle name="Currency [0] 12702" xfId="51019" hidden="1"/>
    <cellStyle name="Currency [0] 12703" xfId="21573" hidden="1"/>
    <cellStyle name="Currency [0] 12703" xfId="50986" hidden="1"/>
    <cellStyle name="Currency [0] 12704" xfId="21591" hidden="1"/>
    <cellStyle name="Currency [0] 12704" xfId="51004" hidden="1"/>
    <cellStyle name="Currency [0] 12705" xfId="21588" hidden="1"/>
    <cellStyle name="Currency [0] 12705" xfId="51001" hidden="1"/>
    <cellStyle name="Currency [0] 12706" xfId="21655" hidden="1"/>
    <cellStyle name="Currency [0] 12706" xfId="51068" hidden="1"/>
    <cellStyle name="Currency [0] 12707" xfId="21540" hidden="1"/>
    <cellStyle name="Currency [0] 12707" xfId="50953" hidden="1"/>
    <cellStyle name="Currency [0] 12708" xfId="21640" hidden="1"/>
    <cellStyle name="Currency [0] 12708" xfId="51053" hidden="1"/>
    <cellStyle name="Currency [0] 12709" xfId="21662" hidden="1"/>
    <cellStyle name="Currency [0] 12709" xfId="51075" hidden="1"/>
    <cellStyle name="Currency [0] 1271" xfId="1417" hidden="1"/>
    <cellStyle name="Currency [0] 1271" xfId="30840" hidden="1"/>
    <cellStyle name="Currency [0] 12710" xfId="21664" hidden="1"/>
    <cellStyle name="Currency [0] 12710" xfId="51077" hidden="1"/>
    <cellStyle name="Currency [0] 12711" xfId="21592" hidden="1"/>
    <cellStyle name="Currency [0] 12711" xfId="51005" hidden="1"/>
    <cellStyle name="Currency [0] 12712" xfId="21624" hidden="1"/>
    <cellStyle name="Currency [0] 12712" xfId="51037" hidden="1"/>
    <cellStyle name="Currency [0] 12713" xfId="21476" hidden="1"/>
    <cellStyle name="Currency [0] 12713" xfId="50889" hidden="1"/>
    <cellStyle name="Currency [0] 12714" xfId="21610" hidden="1"/>
    <cellStyle name="Currency [0] 12714" xfId="51023" hidden="1"/>
    <cellStyle name="Currency [0] 12715" xfId="21607" hidden="1"/>
    <cellStyle name="Currency [0] 12715" xfId="51020" hidden="1"/>
    <cellStyle name="Currency [0] 12716" xfId="21668" hidden="1"/>
    <cellStyle name="Currency [0] 12716" xfId="51081" hidden="1"/>
    <cellStyle name="Currency [0] 12717" xfId="21503" hidden="1"/>
    <cellStyle name="Currency [0] 12717" xfId="50916" hidden="1"/>
    <cellStyle name="Currency [0] 12718" xfId="21652" hidden="1"/>
    <cellStyle name="Currency [0] 12718" xfId="51065" hidden="1"/>
    <cellStyle name="Currency [0] 12719" xfId="21672" hidden="1"/>
    <cellStyle name="Currency [0] 12719" xfId="51085" hidden="1"/>
    <cellStyle name="Currency [0] 1272" xfId="1418" hidden="1"/>
    <cellStyle name="Currency [0] 1272" xfId="30841" hidden="1"/>
    <cellStyle name="Currency [0] 12720" xfId="21674" hidden="1"/>
    <cellStyle name="Currency [0] 12720" xfId="51087" hidden="1"/>
    <cellStyle name="Currency [0] 12721" xfId="21611" hidden="1"/>
    <cellStyle name="Currency [0] 12721" xfId="51024" hidden="1"/>
    <cellStyle name="Currency [0] 12722" xfId="21639" hidden="1"/>
    <cellStyle name="Currency [0] 12722" xfId="51052" hidden="1"/>
    <cellStyle name="Currency [0] 12723" xfId="21599" hidden="1"/>
    <cellStyle name="Currency [0] 12723" xfId="51012" hidden="1"/>
    <cellStyle name="Currency [0] 12724" xfId="21628" hidden="1"/>
    <cellStyle name="Currency [0] 12724" xfId="51041" hidden="1"/>
    <cellStyle name="Currency [0] 12725" xfId="21625" hidden="1"/>
    <cellStyle name="Currency [0] 12725" xfId="51038" hidden="1"/>
    <cellStyle name="Currency [0] 12726" xfId="21678" hidden="1"/>
    <cellStyle name="Currency [0] 12726" xfId="51091" hidden="1"/>
    <cellStyle name="Currency [0] 12727" xfId="21506" hidden="1"/>
    <cellStyle name="Currency [0] 12727" xfId="50919" hidden="1"/>
    <cellStyle name="Currency [0] 12728" xfId="21665" hidden="1"/>
    <cellStyle name="Currency [0] 12728" xfId="51078" hidden="1"/>
    <cellStyle name="Currency [0] 12729" xfId="21682" hidden="1"/>
    <cellStyle name="Currency [0] 12729" xfId="51095" hidden="1"/>
    <cellStyle name="Currency [0] 1273" xfId="1383" hidden="1"/>
    <cellStyle name="Currency [0] 1273" xfId="30806" hidden="1"/>
    <cellStyle name="Currency [0] 12730" xfId="21684" hidden="1"/>
    <cellStyle name="Currency [0] 12730" xfId="51097" hidden="1"/>
    <cellStyle name="Currency [0] 12731" xfId="21565" hidden="1"/>
    <cellStyle name="Currency [0] 12731" xfId="50978" hidden="1"/>
    <cellStyle name="Currency [0] 12732" xfId="21601" hidden="1"/>
    <cellStyle name="Currency [0] 12732" xfId="51014" hidden="1"/>
    <cellStyle name="Currency [0] 12733" xfId="21670" hidden="1"/>
    <cellStyle name="Currency [0] 12733" xfId="51083" hidden="1"/>
    <cellStyle name="Currency [0] 12734" xfId="21658" hidden="1"/>
    <cellStyle name="Currency [0] 12734" xfId="51071" hidden="1"/>
    <cellStyle name="Currency [0] 12735" xfId="21675" hidden="1"/>
    <cellStyle name="Currency [0] 12735" xfId="51088" hidden="1"/>
    <cellStyle name="Currency [0] 12736" xfId="21686" hidden="1"/>
    <cellStyle name="Currency [0] 12736" xfId="51099" hidden="1"/>
    <cellStyle name="Currency [0] 12737" xfId="21534" hidden="1"/>
    <cellStyle name="Currency [0] 12737" xfId="50947" hidden="1"/>
    <cellStyle name="Currency [0] 12738" xfId="21598" hidden="1"/>
    <cellStyle name="Currency [0] 12738" xfId="51011" hidden="1"/>
    <cellStyle name="Currency [0] 12739" xfId="21690" hidden="1"/>
    <cellStyle name="Currency [0] 12739" xfId="51103" hidden="1"/>
    <cellStyle name="Currency [0] 1274" xfId="1398" hidden="1"/>
    <cellStyle name="Currency [0] 1274" xfId="30821" hidden="1"/>
    <cellStyle name="Currency [0] 12740" xfId="21692" hidden="1"/>
    <cellStyle name="Currency [0] 12740" xfId="51105" hidden="1"/>
    <cellStyle name="Currency [0] 12741" xfId="21647" hidden="1"/>
    <cellStyle name="Currency [0] 12741" xfId="51060" hidden="1"/>
    <cellStyle name="Currency [0] 12742" xfId="21659" hidden="1"/>
    <cellStyle name="Currency [0] 12742" xfId="51072" hidden="1"/>
    <cellStyle name="Currency [0] 12743" xfId="21687" hidden="1"/>
    <cellStyle name="Currency [0] 12743" xfId="51100" hidden="1"/>
    <cellStyle name="Currency [0] 12744" xfId="21660" hidden="1"/>
    <cellStyle name="Currency [0] 12744" xfId="51073" hidden="1"/>
    <cellStyle name="Currency [0] 12745" xfId="21693" hidden="1"/>
    <cellStyle name="Currency [0] 12745" xfId="51106" hidden="1"/>
    <cellStyle name="Currency [0] 12746" xfId="21695" hidden="1"/>
    <cellStyle name="Currency [0] 12746" xfId="51108" hidden="1"/>
    <cellStyle name="Currency [0] 12747" xfId="21688" hidden="1"/>
    <cellStyle name="Currency [0] 12747" xfId="51101" hidden="1"/>
    <cellStyle name="Currency [0] 12748" xfId="21634" hidden="1"/>
    <cellStyle name="Currency [0] 12748" xfId="51047" hidden="1"/>
    <cellStyle name="Currency [0] 12749" xfId="21698" hidden="1"/>
    <cellStyle name="Currency [0] 12749" xfId="51111" hidden="1"/>
    <cellStyle name="Currency [0] 1275" xfId="1323" hidden="1"/>
    <cellStyle name="Currency [0] 1275" xfId="30746" hidden="1"/>
    <cellStyle name="Currency [0] 12750" xfId="21700" hidden="1"/>
    <cellStyle name="Currency [0] 12750" xfId="51113" hidden="1"/>
    <cellStyle name="Currency [0] 12751" xfId="21417" hidden="1"/>
    <cellStyle name="Currency [0] 12751" xfId="50830" hidden="1"/>
    <cellStyle name="Currency [0] 12752" xfId="21439" hidden="1"/>
    <cellStyle name="Currency [0] 12752" xfId="50852" hidden="1"/>
    <cellStyle name="Currency [0] 12753" xfId="21704" hidden="1"/>
    <cellStyle name="Currency [0] 12753" xfId="51117" hidden="1"/>
    <cellStyle name="Currency [0] 12754" xfId="21711" hidden="1"/>
    <cellStyle name="Currency [0] 12754" xfId="51124" hidden="1"/>
    <cellStyle name="Currency [0] 12755" xfId="21713" hidden="1"/>
    <cellStyle name="Currency [0] 12755" xfId="51126" hidden="1"/>
    <cellStyle name="Currency [0] 12756" xfId="21404" hidden="1"/>
    <cellStyle name="Currency [0] 12756" xfId="50817" hidden="1"/>
    <cellStyle name="Currency [0] 12757" xfId="21707" hidden="1"/>
    <cellStyle name="Currency [0] 12757" xfId="51120" hidden="1"/>
    <cellStyle name="Currency [0] 12758" xfId="21716" hidden="1"/>
    <cellStyle name="Currency [0] 12758" xfId="51129" hidden="1"/>
    <cellStyle name="Currency [0] 12759" xfId="21718" hidden="1"/>
    <cellStyle name="Currency [0] 12759" xfId="51131" hidden="1"/>
    <cellStyle name="Currency [0] 1276" xfId="1393" hidden="1"/>
    <cellStyle name="Currency [0] 1276" xfId="30816" hidden="1"/>
    <cellStyle name="Currency [0] 12760" xfId="21706" hidden="1"/>
    <cellStyle name="Currency [0] 12760" xfId="51119" hidden="1"/>
    <cellStyle name="Currency [0] 12761" xfId="21416" hidden="1"/>
    <cellStyle name="Currency [0] 12761" xfId="50829" hidden="1"/>
    <cellStyle name="Currency [0] 12762" xfId="21729" hidden="1"/>
    <cellStyle name="Currency [0] 12762" xfId="51142" hidden="1"/>
    <cellStyle name="Currency [0] 12763" xfId="21738" hidden="1"/>
    <cellStyle name="Currency [0] 12763" xfId="51151" hidden="1"/>
    <cellStyle name="Currency [0] 12764" xfId="21749" hidden="1"/>
    <cellStyle name="Currency [0] 12764" xfId="51162" hidden="1"/>
    <cellStyle name="Currency [0] 12765" xfId="21755" hidden="1"/>
    <cellStyle name="Currency [0] 12765" xfId="51168" hidden="1"/>
    <cellStyle name="Currency [0] 12766" xfId="21727" hidden="1"/>
    <cellStyle name="Currency [0] 12766" xfId="51140" hidden="1"/>
    <cellStyle name="Currency [0] 12767" xfId="21745" hidden="1"/>
    <cellStyle name="Currency [0] 12767" xfId="51158" hidden="1"/>
    <cellStyle name="Currency [0] 12768" xfId="21767" hidden="1"/>
    <cellStyle name="Currency [0] 12768" xfId="51180" hidden="1"/>
    <cellStyle name="Currency [0] 12769" xfId="21769" hidden="1"/>
    <cellStyle name="Currency [0] 12769" xfId="51182" hidden="1"/>
    <cellStyle name="Currency [0] 1277" xfId="1391" hidden="1"/>
    <cellStyle name="Currency [0] 1277" xfId="30814" hidden="1"/>
    <cellStyle name="Currency [0] 12770" xfId="21701" hidden="1"/>
    <cellStyle name="Currency [0] 12770" xfId="51114" hidden="1"/>
    <cellStyle name="Currency [0] 12771" xfId="21412" hidden="1"/>
    <cellStyle name="Currency [0] 12771" xfId="50825" hidden="1"/>
    <cellStyle name="Currency [0] 12772" xfId="21741" hidden="1"/>
    <cellStyle name="Currency [0] 12772" xfId="51154" hidden="1"/>
    <cellStyle name="Currency [0] 12773" xfId="21408" hidden="1"/>
    <cellStyle name="Currency [0] 12773" xfId="50821" hidden="1"/>
    <cellStyle name="Currency [0] 12774" xfId="21730" hidden="1"/>
    <cellStyle name="Currency [0] 12774" xfId="51143" hidden="1"/>
    <cellStyle name="Currency [0] 12775" xfId="21774" hidden="1"/>
    <cellStyle name="Currency [0] 12775" xfId="51187" hidden="1"/>
    <cellStyle name="Currency [0] 12776" xfId="21742" hidden="1"/>
    <cellStyle name="Currency [0] 12776" xfId="51155" hidden="1"/>
    <cellStyle name="Currency [0] 12777" xfId="21750" hidden="1"/>
    <cellStyle name="Currency [0] 12777" xfId="51163" hidden="1"/>
    <cellStyle name="Currency [0] 12778" xfId="21786" hidden="1"/>
    <cellStyle name="Currency [0] 12778" xfId="51199" hidden="1"/>
    <cellStyle name="Currency [0] 12779" xfId="21788" hidden="1"/>
    <cellStyle name="Currency [0] 12779" xfId="51201" hidden="1"/>
    <cellStyle name="Currency [0] 1278" xfId="1420" hidden="1"/>
    <cellStyle name="Currency [0] 1278" xfId="30843" hidden="1"/>
    <cellStyle name="Currency [0] 12780" xfId="21744" hidden="1"/>
    <cellStyle name="Currency [0] 12780" xfId="51157" hidden="1"/>
    <cellStyle name="Currency [0] 12781" xfId="21757" hidden="1"/>
    <cellStyle name="Currency [0] 12781" xfId="51170" hidden="1"/>
    <cellStyle name="Currency [0] 12782" xfId="21762" hidden="1"/>
    <cellStyle name="Currency [0] 12782" xfId="51175" hidden="1"/>
    <cellStyle name="Currency [0] 12783" xfId="21756" hidden="1"/>
    <cellStyle name="Currency [0] 12783" xfId="51169" hidden="1"/>
    <cellStyle name="Currency [0] 12784" xfId="21804" hidden="1"/>
    <cellStyle name="Currency [0] 12784" xfId="51217" hidden="1"/>
    <cellStyle name="Currency [0] 12785" xfId="21812" hidden="1"/>
    <cellStyle name="Currency [0] 12785" xfId="51225" hidden="1"/>
    <cellStyle name="Currency [0] 12786" xfId="21740" hidden="1"/>
    <cellStyle name="Currency [0] 12786" xfId="51153" hidden="1"/>
    <cellStyle name="Currency [0] 12787" xfId="21798" hidden="1"/>
    <cellStyle name="Currency [0] 12787" xfId="51211" hidden="1"/>
    <cellStyle name="Currency [0] 12788" xfId="21821" hidden="1"/>
    <cellStyle name="Currency [0] 12788" xfId="51234" hidden="1"/>
    <cellStyle name="Currency [0] 12789" xfId="21823" hidden="1"/>
    <cellStyle name="Currency [0] 12789" xfId="51236" hidden="1"/>
    <cellStyle name="Currency [0] 1279" xfId="1336" hidden="1"/>
    <cellStyle name="Currency [0] 1279" xfId="30759" hidden="1"/>
    <cellStyle name="Currency [0] 12790" xfId="21723" hidden="1"/>
    <cellStyle name="Currency [0] 12790" xfId="51136" hidden="1"/>
    <cellStyle name="Currency [0] 12791" xfId="21733" hidden="1"/>
    <cellStyle name="Currency [0] 12791" xfId="51146" hidden="1"/>
    <cellStyle name="Currency [0] 12792" xfId="21795" hidden="1"/>
    <cellStyle name="Currency [0] 12792" xfId="51208" hidden="1"/>
    <cellStyle name="Currency [0] 12793" xfId="21760" hidden="1"/>
    <cellStyle name="Currency [0] 12793" xfId="51173" hidden="1"/>
    <cellStyle name="Currency [0] 12794" xfId="21709" hidden="1"/>
    <cellStyle name="Currency [0] 12794" xfId="51122" hidden="1"/>
    <cellStyle name="Currency [0] 12795" xfId="21831" hidden="1"/>
    <cellStyle name="Currency [0] 12795" xfId="51244" hidden="1"/>
    <cellStyle name="Currency [0] 12796" xfId="21796" hidden="1"/>
    <cellStyle name="Currency [0] 12796" xfId="51209" hidden="1"/>
    <cellStyle name="Currency [0] 12797" xfId="21807" hidden="1"/>
    <cellStyle name="Currency [0] 12797" xfId="51220" hidden="1"/>
    <cellStyle name="Currency [0] 12798" xfId="21839" hidden="1"/>
    <cellStyle name="Currency [0] 12798" xfId="51252" hidden="1"/>
    <cellStyle name="Currency [0] 12799" xfId="21841" hidden="1"/>
    <cellStyle name="Currency [0] 12799" xfId="51254" hidden="1"/>
    <cellStyle name="Currency [0] 128" xfId="220" hidden="1"/>
    <cellStyle name="Currency [0] 128" xfId="29643" hidden="1"/>
    <cellStyle name="Currency [0] 1280" xfId="1412" hidden="1"/>
    <cellStyle name="Currency [0] 1280" xfId="30835" hidden="1"/>
    <cellStyle name="Currency [0] 12800" xfId="21793" hidden="1"/>
    <cellStyle name="Currency [0] 12800" xfId="51206" hidden="1"/>
    <cellStyle name="Currency [0] 12801" xfId="21792" hidden="1"/>
    <cellStyle name="Currency [0] 12801" xfId="51205" hidden="1"/>
    <cellStyle name="Currency [0] 12802" xfId="21782" hidden="1"/>
    <cellStyle name="Currency [0] 12802" xfId="51195" hidden="1"/>
    <cellStyle name="Currency [0] 12803" xfId="21778" hidden="1"/>
    <cellStyle name="Currency [0] 12803" xfId="51191" hidden="1"/>
    <cellStyle name="Currency [0] 12804" xfId="21780" hidden="1"/>
    <cellStyle name="Currency [0] 12804" xfId="51193" hidden="1"/>
    <cellStyle name="Currency [0] 12805" xfId="21848" hidden="1"/>
    <cellStyle name="Currency [0] 12805" xfId="51261" hidden="1"/>
    <cellStyle name="Currency [0] 12806" xfId="21410" hidden="1"/>
    <cellStyle name="Currency [0] 12806" xfId="50823" hidden="1"/>
    <cellStyle name="Currency [0] 12807" xfId="21826" hidden="1"/>
    <cellStyle name="Currency [0] 12807" xfId="51239" hidden="1"/>
    <cellStyle name="Currency [0] 12808" xfId="21854" hidden="1"/>
    <cellStyle name="Currency [0] 12808" xfId="51267" hidden="1"/>
    <cellStyle name="Currency [0] 12809" xfId="21856" hidden="1"/>
    <cellStyle name="Currency [0] 12809" xfId="51269" hidden="1"/>
    <cellStyle name="Currency [0] 1281" xfId="1422" hidden="1"/>
    <cellStyle name="Currency [0] 1281" xfId="30845" hidden="1"/>
    <cellStyle name="Currency [0] 12810" xfId="21731" hidden="1"/>
    <cellStyle name="Currency [0] 12810" xfId="51144" hidden="1"/>
    <cellStyle name="Currency [0] 12811" xfId="21805" hidden="1"/>
    <cellStyle name="Currency [0] 12811" xfId="51218" hidden="1"/>
    <cellStyle name="Currency [0] 12812" xfId="21761" hidden="1"/>
    <cellStyle name="Currency [0] 12812" xfId="51174" hidden="1"/>
    <cellStyle name="Currency [0] 12813" xfId="21797" hidden="1"/>
    <cellStyle name="Currency [0] 12813" xfId="51210" hidden="1"/>
    <cellStyle name="Currency [0] 12814" xfId="21801" hidden="1"/>
    <cellStyle name="Currency [0] 12814" xfId="51214" hidden="1"/>
    <cellStyle name="Currency [0] 12815" xfId="21862" hidden="1"/>
    <cellStyle name="Currency [0] 12815" xfId="51275" hidden="1"/>
    <cellStyle name="Currency [0] 12816" xfId="21445" hidden="1"/>
    <cellStyle name="Currency [0] 12816" xfId="50858" hidden="1"/>
    <cellStyle name="Currency [0] 12817" xfId="21844" hidden="1"/>
    <cellStyle name="Currency [0] 12817" xfId="51257" hidden="1"/>
    <cellStyle name="Currency [0] 12818" xfId="21867" hidden="1"/>
    <cellStyle name="Currency [0] 12818" xfId="51280" hidden="1"/>
    <cellStyle name="Currency [0] 12819" xfId="21869" hidden="1"/>
    <cellStyle name="Currency [0] 12819" xfId="51282" hidden="1"/>
    <cellStyle name="Currency [0] 1282" xfId="1423" hidden="1"/>
    <cellStyle name="Currency [0] 1282" xfId="30846" hidden="1"/>
    <cellStyle name="Currency [0] 12820" xfId="21725" hidden="1"/>
    <cellStyle name="Currency [0] 12820" xfId="51138" hidden="1"/>
    <cellStyle name="Currency [0] 12821" xfId="21824" hidden="1"/>
    <cellStyle name="Currency [0] 12821" xfId="51237" hidden="1"/>
    <cellStyle name="Currency [0] 12822" xfId="21791" hidden="1"/>
    <cellStyle name="Currency [0] 12822" xfId="51204" hidden="1"/>
    <cellStyle name="Currency [0] 12823" xfId="21809" hidden="1"/>
    <cellStyle name="Currency [0] 12823" xfId="51222" hidden="1"/>
    <cellStyle name="Currency [0] 12824" xfId="21806" hidden="1"/>
    <cellStyle name="Currency [0] 12824" xfId="51219" hidden="1"/>
    <cellStyle name="Currency [0] 12825" xfId="21873" hidden="1"/>
    <cellStyle name="Currency [0] 12825" xfId="51286" hidden="1"/>
    <cellStyle name="Currency [0] 12826" xfId="21758" hidden="1"/>
    <cellStyle name="Currency [0] 12826" xfId="51171" hidden="1"/>
    <cellStyle name="Currency [0] 12827" xfId="21858" hidden="1"/>
    <cellStyle name="Currency [0] 12827" xfId="51271" hidden="1"/>
    <cellStyle name="Currency [0] 12828" xfId="21880" hidden="1"/>
    <cellStyle name="Currency [0] 12828" xfId="51293" hidden="1"/>
    <cellStyle name="Currency [0] 12829" xfId="21882" hidden="1"/>
    <cellStyle name="Currency [0] 12829" xfId="51295" hidden="1"/>
    <cellStyle name="Currency [0] 1283" xfId="1394" hidden="1"/>
    <cellStyle name="Currency [0] 1283" xfId="30817" hidden="1"/>
    <cellStyle name="Currency [0] 12830" xfId="21810" hidden="1"/>
    <cellStyle name="Currency [0] 12830" xfId="51223" hidden="1"/>
    <cellStyle name="Currency [0] 12831" xfId="21842" hidden="1"/>
    <cellStyle name="Currency [0] 12831" xfId="51255" hidden="1"/>
    <cellStyle name="Currency [0] 12832" xfId="21490" hidden="1"/>
    <cellStyle name="Currency [0] 12832" xfId="50903" hidden="1"/>
    <cellStyle name="Currency [0] 12833" xfId="21828" hidden="1"/>
    <cellStyle name="Currency [0] 12833" xfId="51241" hidden="1"/>
    <cellStyle name="Currency [0] 12834" xfId="21825" hidden="1"/>
    <cellStyle name="Currency [0] 12834" xfId="51238" hidden="1"/>
    <cellStyle name="Currency [0] 12835" xfId="21886" hidden="1"/>
    <cellStyle name="Currency [0] 12835" xfId="51299" hidden="1"/>
    <cellStyle name="Currency [0] 12836" xfId="21721" hidden="1"/>
    <cellStyle name="Currency [0] 12836" xfId="51134" hidden="1"/>
    <cellStyle name="Currency [0] 12837" xfId="21870" hidden="1"/>
    <cellStyle name="Currency [0] 12837" xfId="51283" hidden="1"/>
    <cellStyle name="Currency [0] 12838" xfId="21890" hidden="1"/>
    <cellStyle name="Currency [0] 12838" xfId="51303" hidden="1"/>
    <cellStyle name="Currency [0] 12839" xfId="21892" hidden="1"/>
    <cellStyle name="Currency [0] 12839" xfId="51305" hidden="1"/>
    <cellStyle name="Currency [0] 1284" xfId="1406" hidden="1"/>
    <cellStyle name="Currency [0] 1284" xfId="30829" hidden="1"/>
    <cellStyle name="Currency [0] 12840" xfId="21829" hidden="1"/>
    <cellStyle name="Currency [0] 12840" xfId="51242" hidden="1"/>
    <cellStyle name="Currency [0] 12841" xfId="21857" hidden="1"/>
    <cellStyle name="Currency [0] 12841" xfId="51270" hidden="1"/>
    <cellStyle name="Currency [0] 12842" xfId="21817" hidden="1"/>
    <cellStyle name="Currency [0] 12842" xfId="51230" hidden="1"/>
    <cellStyle name="Currency [0] 12843" xfId="21846" hidden="1"/>
    <cellStyle name="Currency [0] 12843" xfId="51259" hidden="1"/>
    <cellStyle name="Currency [0] 12844" xfId="21843" hidden="1"/>
    <cellStyle name="Currency [0] 12844" xfId="51256" hidden="1"/>
    <cellStyle name="Currency [0] 12845" xfId="21896" hidden="1"/>
    <cellStyle name="Currency [0] 12845" xfId="51309" hidden="1"/>
    <cellStyle name="Currency [0] 12846" xfId="21724" hidden="1"/>
    <cellStyle name="Currency [0] 12846" xfId="51137" hidden="1"/>
    <cellStyle name="Currency [0] 12847" xfId="21883" hidden="1"/>
    <cellStyle name="Currency [0] 12847" xfId="51296" hidden="1"/>
    <cellStyle name="Currency [0] 12848" xfId="21900" hidden="1"/>
    <cellStyle name="Currency [0] 12848" xfId="51313" hidden="1"/>
    <cellStyle name="Currency [0] 12849" xfId="21902" hidden="1"/>
    <cellStyle name="Currency [0] 12849" xfId="51315" hidden="1"/>
    <cellStyle name="Currency [0] 1285" xfId="1386" hidden="1"/>
    <cellStyle name="Currency [0] 1285" xfId="30809" hidden="1"/>
    <cellStyle name="Currency [0] 12850" xfId="21783" hidden="1"/>
    <cellStyle name="Currency [0] 12850" xfId="51196" hidden="1"/>
    <cellStyle name="Currency [0] 12851" xfId="21819" hidden="1"/>
    <cellStyle name="Currency [0] 12851" xfId="51232" hidden="1"/>
    <cellStyle name="Currency [0] 12852" xfId="21888" hidden="1"/>
    <cellStyle name="Currency [0] 12852" xfId="51301" hidden="1"/>
    <cellStyle name="Currency [0] 12853" xfId="21876" hidden="1"/>
    <cellStyle name="Currency [0] 12853" xfId="51289" hidden="1"/>
    <cellStyle name="Currency [0] 12854" xfId="21893" hidden="1"/>
    <cellStyle name="Currency [0] 12854" xfId="51306" hidden="1"/>
    <cellStyle name="Currency [0] 12855" xfId="21904" hidden="1"/>
    <cellStyle name="Currency [0] 12855" xfId="51317" hidden="1"/>
    <cellStyle name="Currency [0] 12856" xfId="21752" hidden="1"/>
    <cellStyle name="Currency [0] 12856" xfId="51165" hidden="1"/>
    <cellStyle name="Currency [0] 12857" xfId="21816" hidden="1"/>
    <cellStyle name="Currency [0] 12857" xfId="51229" hidden="1"/>
    <cellStyle name="Currency [0] 12858" xfId="21908" hidden="1"/>
    <cellStyle name="Currency [0] 12858" xfId="51321" hidden="1"/>
    <cellStyle name="Currency [0] 12859" xfId="21910" hidden="1"/>
    <cellStyle name="Currency [0] 12859" xfId="51323" hidden="1"/>
    <cellStyle name="Currency [0] 1286" xfId="1401" hidden="1"/>
    <cellStyle name="Currency [0] 1286" xfId="30824" hidden="1"/>
    <cellStyle name="Currency [0] 12860" xfId="21865" hidden="1"/>
    <cellStyle name="Currency [0] 12860" xfId="51278" hidden="1"/>
    <cellStyle name="Currency [0] 12861" xfId="21877" hidden="1"/>
    <cellStyle name="Currency [0] 12861" xfId="51290" hidden="1"/>
    <cellStyle name="Currency [0] 12862" xfId="21905" hidden="1"/>
    <cellStyle name="Currency [0] 12862" xfId="51318" hidden="1"/>
    <cellStyle name="Currency [0] 12863" xfId="21878" hidden="1"/>
    <cellStyle name="Currency [0] 12863" xfId="51291" hidden="1"/>
    <cellStyle name="Currency [0] 12864" xfId="21911" hidden="1"/>
    <cellStyle name="Currency [0] 12864" xfId="51324" hidden="1"/>
    <cellStyle name="Currency [0] 12865" xfId="21913" hidden="1"/>
    <cellStyle name="Currency [0] 12865" xfId="51326" hidden="1"/>
    <cellStyle name="Currency [0] 12866" xfId="21906" hidden="1"/>
    <cellStyle name="Currency [0] 12866" xfId="51319" hidden="1"/>
    <cellStyle name="Currency [0] 12867" xfId="21852" hidden="1"/>
    <cellStyle name="Currency [0] 12867" xfId="51265" hidden="1"/>
    <cellStyle name="Currency [0] 12868" xfId="21915" hidden="1"/>
    <cellStyle name="Currency [0] 12868" xfId="51328" hidden="1"/>
    <cellStyle name="Currency [0] 12869" xfId="21917" hidden="1"/>
    <cellStyle name="Currency [0] 12869" xfId="51330" hidden="1"/>
    <cellStyle name="Currency [0] 1287" xfId="1399" hidden="1"/>
    <cellStyle name="Currency [0] 1287" xfId="30822" hidden="1"/>
    <cellStyle name="Currency [0] 12870" xfId="21429" hidden="1"/>
    <cellStyle name="Currency [0] 12870" xfId="50842" hidden="1"/>
    <cellStyle name="Currency [0] 12871" xfId="21407" hidden="1"/>
    <cellStyle name="Currency [0] 12871" xfId="50820" hidden="1"/>
    <cellStyle name="Currency [0] 12872" xfId="21923" hidden="1"/>
    <cellStyle name="Currency [0] 12872" xfId="51336" hidden="1"/>
    <cellStyle name="Currency [0] 12873" xfId="21929" hidden="1"/>
    <cellStyle name="Currency [0] 12873" xfId="51342" hidden="1"/>
    <cellStyle name="Currency [0] 12874" xfId="21931" hidden="1"/>
    <cellStyle name="Currency [0] 12874" xfId="51344" hidden="1"/>
    <cellStyle name="Currency [0] 12875" xfId="21424" hidden="1"/>
    <cellStyle name="Currency [0] 12875" xfId="50837" hidden="1"/>
    <cellStyle name="Currency [0] 12876" xfId="21925" hidden="1"/>
    <cellStyle name="Currency [0] 12876" xfId="51338" hidden="1"/>
    <cellStyle name="Currency [0] 12877" xfId="21933" hidden="1"/>
    <cellStyle name="Currency [0] 12877" xfId="51346" hidden="1"/>
    <cellStyle name="Currency [0] 12878" xfId="21935" hidden="1"/>
    <cellStyle name="Currency [0] 12878" xfId="51348" hidden="1"/>
    <cellStyle name="Currency [0] 12879" xfId="21924" hidden="1"/>
    <cellStyle name="Currency [0] 12879" xfId="51337" hidden="1"/>
    <cellStyle name="Currency [0] 1288" xfId="1425" hidden="1"/>
    <cellStyle name="Currency [0] 1288" xfId="30848" hidden="1"/>
    <cellStyle name="Currency [0] 12880" xfId="21430" hidden="1"/>
    <cellStyle name="Currency [0] 12880" xfId="50843" hidden="1"/>
    <cellStyle name="Currency [0] 12881" xfId="21946" hidden="1"/>
    <cellStyle name="Currency [0] 12881" xfId="51359" hidden="1"/>
    <cellStyle name="Currency [0] 12882" xfId="21955" hidden="1"/>
    <cellStyle name="Currency [0] 12882" xfId="51368" hidden="1"/>
    <cellStyle name="Currency [0] 12883" xfId="21966" hidden="1"/>
    <cellStyle name="Currency [0] 12883" xfId="51379" hidden="1"/>
    <cellStyle name="Currency [0] 12884" xfId="21972" hidden="1"/>
    <cellStyle name="Currency [0] 12884" xfId="51385" hidden="1"/>
    <cellStyle name="Currency [0] 12885" xfId="21944" hidden="1"/>
    <cellStyle name="Currency [0] 12885" xfId="51357" hidden="1"/>
    <cellStyle name="Currency [0] 12886" xfId="21962" hidden="1"/>
    <cellStyle name="Currency [0] 12886" xfId="51375" hidden="1"/>
    <cellStyle name="Currency [0] 12887" xfId="21984" hidden="1"/>
    <cellStyle name="Currency [0] 12887" xfId="51397" hidden="1"/>
    <cellStyle name="Currency [0] 12888" xfId="21986" hidden="1"/>
    <cellStyle name="Currency [0] 12888" xfId="51399" hidden="1"/>
    <cellStyle name="Currency [0] 12889" xfId="21920" hidden="1"/>
    <cellStyle name="Currency [0] 12889" xfId="51333" hidden="1"/>
    <cellStyle name="Currency [0] 1289" xfId="1338" hidden="1"/>
    <cellStyle name="Currency [0] 1289" xfId="30761" hidden="1"/>
    <cellStyle name="Currency [0] 12890" xfId="21434" hidden="1"/>
    <cellStyle name="Currency [0] 12890" xfId="50847" hidden="1"/>
    <cellStyle name="Currency [0] 12891" xfId="21958" hidden="1"/>
    <cellStyle name="Currency [0] 12891" xfId="51371" hidden="1"/>
    <cellStyle name="Currency [0] 12892" xfId="21450" hidden="1"/>
    <cellStyle name="Currency [0] 12892" xfId="50863" hidden="1"/>
    <cellStyle name="Currency [0] 12893" xfId="21947" hidden="1"/>
    <cellStyle name="Currency [0] 12893" xfId="51360" hidden="1"/>
    <cellStyle name="Currency [0] 12894" xfId="21991" hidden="1"/>
    <cellStyle name="Currency [0] 12894" xfId="51404" hidden="1"/>
    <cellStyle name="Currency [0] 12895" xfId="21959" hidden="1"/>
    <cellStyle name="Currency [0] 12895" xfId="51372" hidden="1"/>
    <cellStyle name="Currency [0] 12896" xfId="21967" hidden="1"/>
    <cellStyle name="Currency [0] 12896" xfId="51380" hidden="1"/>
    <cellStyle name="Currency [0] 12897" xfId="22003" hidden="1"/>
    <cellStyle name="Currency [0] 12897" xfId="51416" hidden="1"/>
    <cellStyle name="Currency [0] 12898" xfId="22005" hidden="1"/>
    <cellStyle name="Currency [0] 12898" xfId="51418" hidden="1"/>
    <cellStyle name="Currency [0] 12899" xfId="21961" hidden="1"/>
    <cellStyle name="Currency [0] 12899" xfId="51374" hidden="1"/>
    <cellStyle name="Currency [0] 129" xfId="221" hidden="1"/>
    <cellStyle name="Currency [0] 129" xfId="29644" hidden="1"/>
    <cellStyle name="Currency [0] 1290" xfId="1419" hidden="1"/>
    <cellStyle name="Currency [0] 1290" xfId="30842" hidden="1"/>
    <cellStyle name="Currency [0] 12900" xfId="21974" hidden="1"/>
    <cellStyle name="Currency [0] 12900" xfId="51387" hidden="1"/>
    <cellStyle name="Currency [0] 12901" xfId="21979" hidden="1"/>
    <cellStyle name="Currency [0] 12901" xfId="51392" hidden="1"/>
    <cellStyle name="Currency [0] 12902" xfId="21973" hidden="1"/>
    <cellStyle name="Currency [0] 12902" xfId="51386" hidden="1"/>
    <cellStyle name="Currency [0] 12903" xfId="22021" hidden="1"/>
    <cellStyle name="Currency [0] 12903" xfId="51434" hidden="1"/>
    <cellStyle name="Currency [0] 12904" xfId="22029" hidden="1"/>
    <cellStyle name="Currency [0] 12904" xfId="51442" hidden="1"/>
    <cellStyle name="Currency [0] 12905" xfId="21957" hidden="1"/>
    <cellStyle name="Currency [0] 12905" xfId="51370" hidden="1"/>
    <cellStyle name="Currency [0] 12906" xfId="22015" hidden="1"/>
    <cellStyle name="Currency [0] 12906" xfId="51428" hidden="1"/>
    <cellStyle name="Currency [0] 12907" xfId="22038" hidden="1"/>
    <cellStyle name="Currency [0] 12907" xfId="51451" hidden="1"/>
    <cellStyle name="Currency [0] 12908" xfId="22040" hidden="1"/>
    <cellStyle name="Currency [0] 12908" xfId="51453" hidden="1"/>
    <cellStyle name="Currency [0] 12909" xfId="21940" hidden="1"/>
    <cellStyle name="Currency [0] 12909" xfId="51353" hidden="1"/>
    <cellStyle name="Currency [0] 1291" xfId="1426" hidden="1"/>
    <cellStyle name="Currency [0] 1291" xfId="30849" hidden="1"/>
    <cellStyle name="Currency [0] 12910" xfId="21950" hidden="1"/>
    <cellStyle name="Currency [0] 12910" xfId="51363" hidden="1"/>
    <cellStyle name="Currency [0] 12911" xfId="22012" hidden="1"/>
    <cellStyle name="Currency [0] 12911" xfId="51425" hidden="1"/>
    <cellStyle name="Currency [0] 12912" xfId="21977" hidden="1"/>
    <cellStyle name="Currency [0] 12912" xfId="51390" hidden="1"/>
    <cellStyle name="Currency [0] 12913" xfId="21927" hidden="1"/>
    <cellStyle name="Currency [0] 12913" xfId="51340" hidden="1"/>
    <cellStyle name="Currency [0] 12914" xfId="22048" hidden="1"/>
    <cellStyle name="Currency [0] 12914" xfId="51461" hidden="1"/>
    <cellStyle name="Currency [0] 12915" xfId="22013" hidden="1"/>
    <cellStyle name="Currency [0] 12915" xfId="51426" hidden="1"/>
    <cellStyle name="Currency [0] 12916" xfId="22024" hidden="1"/>
    <cellStyle name="Currency [0] 12916" xfId="51437" hidden="1"/>
    <cellStyle name="Currency [0] 12917" xfId="22056" hidden="1"/>
    <cellStyle name="Currency [0] 12917" xfId="51469" hidden="1"/>
    <cellStyle name="Currency [0] 12918" xfId="22058" hidden="1"/>
    <cellStyle name="Currency [0] 12918" xfId="51471" hidden="1"/>
    <cellStyle name="Currency [0] 12919" xfId="22010" hidden="1"/>
    <cellStyle name="Currency [0] 12919" xfId="51423" hidden="1"/>
    <cellStyle name="Currency [0] 1292" xfId="1427" hidden="1"/>
    <cellStyle name="Currency [0] 1292" xfId="30850" hidden="1"/>
    <cellStyle name="Currency [0] 12920" xfId="22009" hidden="1"/>
    <cellStyle name="Currency [0] 12920" xfId="51422" hidden="1"/>
    <cellStyle name="Currency [0] 12921" xfId="21999" hidden="1"/>
    <cellStyle name="Currency [0] 12921" xfId="51412" hidden="1"/>
    <cellStyle name="Currency [0] 12922" xfId="21995" hidden="1"/>
    <cellStyle name="Currency [0] 12922" xfId="51408" hidden="1"/>
    <cellStyle name="Currency [0] 12923" xfId="21997" hidden="1"/>
    <cellStyle name="Currency [0] 12923" xfId="51410" hidden="1"/>
    <cellStyle name="Currency [0] 12924" xfId="22065" hidden="1"/>
    <cellStyle name="Currency [0] 12924" xfId="51478" hidden="1"/>
    <cellStyle name="Currency [0] 12925" xfId="21436" hidden="1"/>
    <cellStyle name="Currency [0] 12925" xfId="50849" hidden="1"/>
    <cellStyle name="Currency [0] 12926" xfId="22043" hidden="1"/>
    <cellStyle name="Currency [0] 12926" xfId="51456" hidden="1"/>
    <cellStyle name="Currency [0] 12927" xfId="22071" hidden="1"/>
    <cellStyle name="Currency [0] 12927" xfId="51484" hidden="1"/>
    <cellStyle name="Currency [0] 12928" xfId="22073" hidden="1"/>
    <cellStyle name="Currency [0] 12928" xfId="51486" hidden="1"/>
    <cellStyle name="Currency [0] 12929" xfId="21948" hidden="1"/>
    <cellStyle name="Currency [0] 12929" xfId="51361" hidden="1"/>
    <cellStyle name="Currency [0] 1293" xfId="1367" hidden="1"/>
    <cellStyle name="Currency [0] 1293" xfId="30790" hidden="1"/>
    <cellStyle name="Currency [0] 12930" xfId="22022" hidden="1"/>
    <cellStyle name="Currency [0] 12930" xfId="51435" hidden="1"/>
    <cellStyle name="Currency [0] 12931" xfId="21978" hidden="1"/>
    <cellStyle name="Currency [0] 12931" xfId="51391" hidden="1"/>
    <cellStyle name="Currency [0] 12932" xfId="22014" hidden="1"/>
    <cellStyle name="Currency [0] 12932" xfId="51427" hidden="1"/>
    <cellStyle name="Currency [0] 12933" xfId="22018" hidden="1"/>
    <cellStyle name="Currency [0] 12933" xfId="51431" hidden="1"/>
    <cellStyle name="Currency [0] 12934" xfId="22079" hidden="1"/>
    <cellStyle name="Currency [0] 12934" xfId="51492" hidden="1"/>
    <cellStyle name="Currency [0] 12935" xfId="21423" hidden="1"/>
    <cellStyle name="Currency [0] 12935" xfId="50836" hidden="1"/>
    <cellStyle name="Currency [0] 12936" xfId="22061" hidden="1"/>
    <cellStyle name="Currency [0] 12936" xfId="51474" hidden="1"/>
    <cellStyle name="Currency [0] 12937" xfId="22084" hidden="1"/>
    <cellStyle name="Currency [0] 12937" xfId="51497" hidden="1"/>
    <cellStyle name="Currency [0] 12938" xfId="22086" hidden="1"/>
    <cellStyle name="Currency [0] 12938" xfId="51499" hidden="1"/>
    <cellStyle name="Currency [0] 12939" xfId="21942" hidden="1"/>
    <cellStyle name="Currency [0] 12939" xfId="51355" hidden="1"/>
    <cellStyle name="Currency [0] 1294" xfId="1387" hidden="1"/>
    <cellStyle name="Currency [0] 1294" xfId="30810" hidden="1"/>
    <cellStyle name="Currency [0] 12940" xfId="22041" hidden="1"/>
    <cellStyle name="Currency [0] 12940" xfId="51454" hidden="1"/>
    <cellStyle name="Currency [0] 12941" xfId="22008" hidden="1"/>
    <cellStyle name="Currency [0] 12941" xfId="51421" hidden="1"/>
    <cellStyle name="Currency [0] 12942" xfId="22026" hidden="1"/>
    <cellStyle name="Currency [0] 12942" xfId="51439" hidden="1"/>
    <cellStyle name="Currency [0] 12943" xfId="22023" hidden="1"/>
    <cellStyle name="Currency [0] 12943" xfId="51436" hidden="1"/>
    <cellStyle name="Currency [0] 12944" xfId="22090" hidden="1"/>
    <cellStyle name="Currency [0] 12944" xfId="51503" hidden="1"/>
    <cellStyle name="Currency [0] 12945" xfId="21975" hidden="1"/>
    <cellStyle name="Currency [0] 12945" xfId="51388" hidden="1"/>
    <cellStyle name="Currency [0] 12946" xfId="22075" hidden="1"/>
    <cellStyle name="Currency [0] 12946" xfId="51488" hidden="1"/>
    <cellStyle name="Currency [0] 12947" xfId="22097" hidden="1"/>
    <cellStyle name="Currency [0] 12947" xfId="51510" hidden="1"/>
    <cellStyle name="Currency [0] 12948" xfId="22099" hidden="1"/>
    <cellStyle name="Currency [0] 12948" xfId="51512" hidden="1"/>
    <cellStyle name="Currency [0] 12949" xfId="22027" hidden="1"/>
    <cellStyle name="Currency [0] 12949" xfId="51440" hidden="1"/>
    <cellStyle name="Currency [0] 1295" xfId="1421" hidden="1"/>
    <cellStyle name="Currency [0] 1295" xfId="30844" hidden="1"/>
    <cellStyle name="Currency [0] 12950" xfId="22059" hidden="1"/>
    <cellStyle name="Currency [0] 12950" xfId="51472" hidden="1"/>
    <cellStyle name="Currency [0] 12951" xfId="21402" hidden="1"/>
    <cellStyle name="Currency [0] 12951" xfId="50815" hidden="1"/>
    <cellStyle name="Currency [0] 12952" xfId="22045" hidden="1"/>
    <cellStyle name="Currency [0] 12952" xfId="51458" hidden="1"/>
    <cellStyle name="Currency [0] 12953" xfId="22042" hidden="1"/>
    <cellStyle name="Currency [0] 12953" xfId="51455" hidden="1"/>
    <cellStyle name="Currency [0] 12954" xfId="22103" hidden="1"/>
    <cellStyle name="Currency [0] 12954" xfId="51516" hidden="1"/>
    <cellStyle name="Currency [0] 12955" xfId="21938" hidden="1"/>
    <cellStyle name="Currency [0] 12955" xfId="51351" hidden="1"/>
    <cellStyle name="Currency [0] 12956" xfId="22087" hidden="1"/>
    <cellStyle name="Currency [0] 12956" xfId="51500" hidden="1"/>
    <cellStyle name="Currency [0] 12957" xfId="22107" hidden="1"/>
    <cellStyle name="Currency [0] 12957" xfId="51520" hidden="1"/>
    <cellStyle name="Currency [0] 12958" xfId="22109" hidden="1"/>
    <cellStyle name="Currency [0] 12958" xfId="51522" hidden="1"/>
    <cellStyle name="Currency [0] 12959" xfId="22046" hidden="1"/>
    <cellStyle name="Currency [0] 12959" xfId="51459" hidden="1"/>
    <cellStyle name="Currency [0] 1296" xfId="1414" hidden="1"/>
    <cellStyle name="Currency [0] 1296" xfId="30837" hidden="1"/>
    <cellStyle name="Currency [0] 12960" xfId="22074" hidden="1"/>
    <cellStyle name="Currency [0] 12960" xfId="51487" hidden="1"/>
    <cellStyle name="Currency [0] 12961" xfId="22034" hidden="1"/>
    <cellStyle name="Currency [0] 12961" xfId="51447" hidden="1"/>
    <cellStyle name="Currency [0] 12962" xfId="22063" hidden="1"/>
    <cellStyle name="Currency [0] 12962" xfId="51476" hidden="1"/>
    <cellStyle name="Currency [0] 12963" xfId="22060" hidden="1"/>
    <cellStyle name="Currency [0] 12963" xfId="51473" hidden="1"/>
    <cellStyle name="Currency [0] 12964" xfId="22113" hidden="1"/>
    <cellStyle name="Currency [0] 12964" xfId="51526" hidden="1"/>
    <cellStyle name="Currency [0] 12965" xfId="21941" hidden="1"/>
    <cellStyle name="Currency [0] 12965" xfId="51354" hidden="1"/>
    <cellStyle name="Currency [0] 12966" xfId="22100" hidden="1"/>
    <cellStyle name="Currency [0] 12966" xfId="51513" hidden="1"/>
    <cellStyle name="Currency [0] 12967" xfId="22117" hidden="1"/>
    <cellStyle name="Currency [0] 12967" xfId="51530" hidden="1"/>
    <cellStyle name="Currency [0] 12968" xfId="22119" hidden="1"/>
    <cellStyle name="Currency [0] 12968" xfId="51532" hidden="1"/>
    <cellStyle name="Currency [0] 12969" xfId="22000" hidden="1"/>
    <cellStyle name="Currency [0] 12969" xfId="51413" hidden="1"/>
    <cellStyle name="Currency [0] 1297" xfId="1424" hidden="1"/>
    <cellStyle name="Currency [0] 1297" xfId="30847" hidden="1"/>
    <cellStyle name="Currency [0] 12970" xfId="22036" hidden="1"/>
    <cellStyle name="Currency [0] 12970" xfId="51449" hidden="1"/>
    <cellStyle name="Currency [0] 12971" xfId="22105" hidden="1"/>
    <cellStyle name="Currency [0] 12971" xfId="51518" hidden="1"/>
    <cellStyle name="Currency [0] 12972" xfId="22093" hidden="1"/>
    <cellStyle name="Currency [0] 12972" xfId="51506" hidden="1"/>
    <cellStyle name="Currency [0] 12973" xfId="22110" hidden="1"/>
    <cellStyle name="Currency [0] 12973" xfId="51523" hidden="1"/>
    <cellStyle name="Currency [0] 12974" xfId="22121" hidden="1"/>
    <cellStyle name="Currency [0] 12974" xfId="51534" hidden="1"/>
    <cellStyle name="Currency [0] 12975" xfId="21969" hidden="1"/>
    <cellStyle name="Currency [0] 12975" xfId="51382" hidden="1"/>
    <cellStyle name="Currency [0] 12976" xfId="22033" hidden="1"/>
    <cellStyle name="Currency [0] 12976" xfId="51446" hidden="1"/>
    <cellStyle name="Currency [0] 12977" xfId="22125" hidden="1"/>
    <cellStyle name="Currency [0] 12977" xfId="51538" hidden="1"/>
    <cellStyle name="Currency [0] 12978" xfId="22127" hidden="1"/>
    <cellStyle name="Currency [0] 12978" xfId="51540" hidden="1"/>
    <cellStyle name="Currency [0] 12979" xfId="22082" hidden="1"/>
    <cellStyle name="Currency [0] 12979" xfId="51495" hidden="1"/>
    <cellStyle name="Currency [0] 1298" xfId="1428" hidden="1"/>
    <cellStyle name="Currency [0] 1298" xfId="30851" hidden="1"/>
    <cellStyle name="Currency [0] 12980" xfId="22094" hidden="1"/>
    <cellStyle name="Currency [0] 12980" xfId="51507" hidden="1"/>
    <cellStyle name="Currency [0] 12981" xfId="22122" hidden="1"/>
    <cellStyle name="Currency [0] 12981" xfId="51535" hidden="1"/>
    <cellStyle name="Currency [0] 12982" xfId="22095" hidden="1"/>
    <cellStyle name="Currency [0] 12982" xfId="51508" hidden="1"/>
    <cellStyle name="Currency [0] 12983" xfId="22128" hidden="1"/>
    <cellStyle name="Currency [0] 12983" xfId="51541" hidden="1"/>
    <cellStyle name="Currency [0] 12984" xfId="22130" hidden="1"/>
    <cellStyle name="Currency [0] 12984" xfId="51543" hidden="1"/>
    <cellStyle name="Currency [0] 12985" xfId="22123" hidden="1"/>
    <cellStyle name="Currency [0] 12985" xfId="51536" hidden="1"/>
    <cellStyle name="Currency [0] 12986" xfId="22069" hidden="1"/>
    <cellStyle name="Currency [0] 12986" xfId="51482" hidden="1"/>
    <cellStyle name="Currency [0] 12987" xfId="22132" hidden="1"/>
    <cellStyle name="Currency [0] 12987" xfId="51545" hidden="1"/>
    <cellStyle name="Currency [0] 12988" xfId="22134" hidden="1"/>
    <cellStyle name="Currency [0] 12988" xfId="51547" hidden="1"/>
    <cellStyle name="Currency [0] 12989" xfId="21496" hidden="1"/>
    <cellStyle name="Currency [0] 12989" xfId="50909" hidden="1"/>
    <cellStyle name="Currency [0] 1299" xfId="1353" hidden="1"/>
    <cellStyle name="Currency [0] 1299" xfId="30776" hidden="1"/>
    <cellStyle name="Currency [0] 12990" xfId="21437" hidden="1"/>
    <cellStyle name="Currency [0] 12990" xfId="50850" hidden="1"/>
    <cellStyle name="Currency [0] 12991" xfId="22140" hidden="1"/>
    <cellStyle name="Currency [0] 12991" xfId="51553" hidden="1"/>
    <cellStyle name="Currency [0] 12992" xfId="22146" hidden="1"/>
    <cellStyle name="Currency [0] 12992" xfId="51559" hidden="1"/>
    <cellStyle name="Currency [0] 12993" xfId="22148" hidden="1"/>
    <cellStyle name="Currency [0] 12993" xfId="51561" hidden="1"/>
    <cellStyle name="Currency [0] 12994" xfId="21427" hidden="1"/>
    <cellStyle name="Currency [0] 12994" xfId="50840" hidden="1"/>
    <cellStyle name="Currency [0] 12995" xfId="22142" hidden="1"/>
    <cellStyle name="Currency [0] 12995" xfId="51555" hidden="1"/>
    <cellStyle name="Currency [0] 12996" xfId="22150" hidden="1"/>
    <cellStyle name="Currency [0] 12996" xfId="51563" hidden="1"/>
    <cellStyle name="Currency [0] 12997" xfId="22152" hidden="1"/>
    <cellStyle name="Currency [0] 12997" xfId="51565" hidden="1"/>
    <cellStyle name="Currency [0] 12998" xfId="22141" hidden="1"/>
    <cellStyle name="Currency [0] 12998" xfId="51554" hidden="1"/>
    <cellStyle name="Currency [0] 12999" xfId="21472" hidden="1"/>
    <cellStyle name="Currency [0] 12999" xfId="50885" hidden="1"/>
    <cellStyle name="Currency [0] 13" xfId="81" hidden="1"/>
    <cellStyle name="Currency [0] 13" xfId="29504" hidden="1"/>
    <cellStyle name="Currency [0] 130" xfId="213" hidden="1"/>
    <cellStyle name="Currency [0] 130" xfId="29636" hidden="1"/>
    <cellStyle name="Currency [0] 1300" xfId="1385" hidden="1"/>
    <cellStyle name="Currency [0] 1300" xfId="30808" hidden="1"/>
    <cellStyle name="Currency [0] 13000" xfId="22163" hidden="1"/>
    <cellStyle name="Currency [0] 13000" xfId="51576" hidden="1"/>
    <cellStyle name="Currency [0] 13001" xfId="22172" hidden="1"/>
    <cellStyle name="Currency [0] 13001" xfId="51585" hidden="1"/>
    <cellStyle name="Currency [0] 13002" xfId="22183" hidden="1"/>
    <cellStyle name="Currency [0] 13002" xfId="51596" hidden="1"/>
    <cellStyle name="Currency [0] 13003" xfId="22189" hidden="1"/>
    <cellStyle name="Currency [0] 13003" xfId="51602" hidden="1"/>
    <cellStyle name="Currency [0] 13004" xfId="22161" hidden="1"/>
    <cellStyle name="Currency [0] 13004" xfId="51574" hidden="1"/>
    <cellStyle name="Currency [0] 13005" xfId="22179" hidden="1"/>
    <cellStyle name="Currency [0] 13005" xfId="51592" hidden="1"/>
    <cellStyle name="Currency [0] 13006" xfId="22201" hidden="1"/>
    <cellStyle name="Currency [0] 13006" xfId="51614" hidden="1"/>
    <cellStyle name="Currency [0] 13007" xfId="22203" hidden="1"/>
    <cellStyle name="Currency [0] 13007" xfId="51616" hidden="1"/>
    <cellStyle name="Currency [0] 13008" xfId="22137" hidden="1"/>
    <cellStyle name="Currency [0] 13008" xfId="51550" hidden="1"/>
    <cellStyle name="Currency [0] 13009" xfId="21426" hidden="1"/>
    <cellStyle name="Currency [0] 13009" xfId="50839" hidden="1"/>
    <cellStyle name="Currency [0] 1301" xfId="1431" hidden="1"/>
    <cellStyle name="Currency [0] 1301" xfId="30854" hidden="1"/>
    <cellStyle name="Currency [0] 13010" xfId="22175" hidden="1"/>
    <cellStyle name="Currency [0] 13010" xfId="51588" hidden="1"/>
    <cellStyle name="Currency [0] 13011" xfId="21405" hidden="1"/>
    <cellStyle name="Currency [0] 13011" xfId="50818" hidden="1"/>
    <cellStyle name="Currency [0] 13012" xfId="22164" hidden="1"/>
    <cellStyle name="Currency [0] 13012" xfId="51577" hidden="1"/>
    <cellStyle name="Currency [0] 13013" xfId="22208" hidden="1"/>
    <cellStyle name="Currency [0] 13013" xfId="51621" hidden="1"/>
    <cellStyle name="Currency [0] 13014" xfId="22176" hidden="1"/>
    <cellStyle name="Currency [0] 13014" xfId="51589" hidden="1"/>
    <cellStyle name="Currency [0] 13015" xfId="22184" hidden="1"/>
    <cellStyle name="Currency [0] 13015" xfId="51597" hidden="1"/>
    <cellStyle name="Currency [0] 13016" xfId="22220" hidden="1"/>
    <cellStyle name="Currency [0] 13016" xfId="51633" hidden="1"/>
    <cellStyle name="Currency [0] 13017" xfId="22222" hidden="1"/>
    <cellStyle name="Currency [0] 13017" xfId="51635" hidden="1"/>
    <cellStyle name="Currency [0] 13018" xfId="22178" hidden="1"/>
    <cellStyle name="Currency [0] 13018" xfId="51591" hidden="1"/>
    <cellStyle name="Currency [0] 13019" xfId="22191" hidden="1"/>
    <cellStyle name="Currency [0] 13019" xfId="51604" hidden="1"/>
    <cellStyle name="Currency [0] 1302" xfId="1432" hidden="1"/>
    <cellStyle name="Currency [0] 1302" xfId="30855" hidden="1"/>
    <cellStyle name="Currency [0] 13020" xfId="22196" hidden="1"/>
    <cellStyle name="Currency [0] 13020" xfId="51609" hidden="1"/>
    <cellStyle name="Currency [0] 13021" xfId="22190" hidden="1"/>
    <cellStyle name="Currency [0] 13021" xfId="51603" hidden="1"/>
    <cellStyle name="Currency [0] 13022" xfId="22238" hidden="1"/>
    <cellStyle name="Currency [0] 13022" xfId="51651" hidden="1"/>
    <cellStyle name="Currency [0] 13023" xfId="22246" hidden="1"/>
    <cellStyle name="Currency [0] 13023" xfId="51659" hidden="1"/>
    <cellStyle name="Currency [0] 13024" xfId="22174" hidden="1"/>
    <cellStyle name="Currency [0] 13024" xfId="51587" hidden="1"/>
    <cellStyle name="Currency [0] 13025" xfId="22232" hidden="1"/>
    <cellStyle name="Currency [0] 13025" xfId="51645" hidden="1"/>
    <cellStyle name="Currency [0] 13026" xfId="22255" hidden="1"/>
    <cellStyle name="Currency [0] 13026" xfId="51668" hidden="1"/>
    <cellStyle name="Currency [0] 13027" xfId="22257" hidden="1"/>
    <cellStyle name="Currency [0] 13027" xfId="51670" hidden="1"/>
    <cellStyle name="Currency [0] 13028" xfId="22157" hidden="1"/>
    <cellStyle name="Currency [0] 13028" xfId="51570" hidden="1"/>
    <cellStyle name="Currency [0] 13029" xfId="22167" hidden="1"/>
    <cellStyle name="Currency [0] 13029" xfId="51580" hidden="1"/>
    <cellStyle name="Currency [0] 1303" xfId="1409" hidden="1"/>
    <cellStyle name="Currency [0] 1303" xfId="30832" hidden="1"/>
    <cellStyle name="Currency [0] 13030" xfId="22229" hidden="1"/>
    <cellStyle name="Currency [0] 13030" xfId="51642" hidden="1"/>
    <cellStyle name="Currency [0] 13031" xfId="22194" hidden="1"/>
    <cellStyle name="Currency [0] 13031" xfId="51607" hidden="1"/>
    <cellStyle name="Currency [0] 13032" xfId="22144" hidden="1"/>
    <cellStyle name="Currency [0] 13032" xfId="51557" hidden="1"/>
    <cellStyle name="Currency [0] 13033" xfId="22265" hidden="1"/>
    <cellStyle name="Currency [0] 13033" xfId="51678" hidden="1"/>
    <cellStyle name="Currency [0] 13034" xfId="22230" hidden="1"/>
    <cellStyle name="Currency [0] 13034" xfId="51643" hidden="1"/>
    <cellStyle name="Currency [0] 13035" xfId="22241" hidden="1"/>
    <cellStyle name="Currency [0] 13035" xfId="51654" hidden="1"/>
    <cellStyle name="Currency [0] 13036" xfId="22273" hidden="1"/>
    <cellStyle name="Currency [0] 13036" xfId="51686" hidden="1"/>
    <cellStyle name="Currency [0] 13037" xfId="22275" hidden="1"/>
    <cellStyle name="Currency [0] 13037" xfId="51688" hidden="1"/>
    <cellStyle name="Currency [0] 13038" xfId="22227" hidden="1"/>
    <cellStyle name="Currency [0] 13038" xfId="51640" hidden="1"/>
    <cellStyle name="Currency [0] 13039" xfId="22226" hidden="1"/>
    <cellStyle name="Currency [0] 13039" xfId="51639" hidden="1"/>
    <cellStyle name="Currency [0] 1304" xfId="1415" hidden="1"/>
    <cellStyle name="Currency [0] 1304" xfId="30838" hidden="1"/>
    <cellStyle name="Currency [0] 13040" xfId="22216" hidden="1"/>
    <cellStyle name="Currency [0] 13040" xfId="51629" hidden="1"/>
    <cellStyle name="Currency [0] 13041" xfId="22212" hidden="1"/>
    <cellStyle name="Currency [0] 13041" xfId="51625" hidden="1"/>
    <cellStyle name="Currency [0] 13042" xfId="22214" hidden="1"/>
    <cellStyle name="Currency [0] 13042" xfId="51627" hidden="1"/>
    <cellStyle name="Currency [0] 13043" xfId="22282" hidden="1"/>
    <cellStyle name="Currency [0] 13043" xfId="51695" hidden="1"/>
    <cellStyle name="Currency [0] 13044" xfId="21441" hidden="1"/>
    <cellStyle name="Currency [0] 13044" xfId="50854" hidden="1"/>
    <cellStyle name="Currency [0] 13045" xfId="22260" hidden="1"/>
    <cellStyle name="Currency [0] 13045" xfId="51673" hidden="1"/>
    <cellStyle name="Currency [0] 13046" xfId="22288" hidden="1"/>
    <cellStyle name="Currency [0] 13046" xfId="51701" hidden="1"/>
    <cellStyle name="Currency [0] 13047" xfId="22290" hidden="1"/>
    <cellStyle name="Currency [0] 13047" xfId="51703" hidden="1"/>
    <cellStyle name="Currency [0] 13048" xfId="22165" hidden="1"/>
    <cellStyle name="Currency [0] 13048" xfId="51578" hidden="1"/>
    <cellStyle name="Currency [0] 13049" xfId="22239" hidden="1"/>
    <cellStyle name="Currency [0] 13049" xfId="51652" hidden="1"/>
    <cellStyle name="Currency [0] 1305" xfId="1429" hidden="1"/>
    <cellStyle name="Currency [0] 1305" xfId="30852" hidden="1"/>
    <cellStyle name="Currency [0] 13050" xfId="22195" hidden="1"/>
    <cellStyle name="Currency [0] 13050" xfId="51608" hidden="1"/>
    <cellStyle name="Currency [0] 13051" xfId="22231" hidden="1"/>
    <cellStyle name="Currency [0] 13051" xfId="51644" hidden="1"/>
    <cellStyle name="Currency [0] 13052" xfId="22235" hidden="1"/>
    <cellStyle name="Currency [0] 13052" xfId="51648" hidden="1"/>
    <cellStyle name="Currency [0] 13053" xfId="22296" hidden="1"/>
    <cellStyle name="Currency [0] 13053" xfId="51709" hidden="1"/>
    <cellStyle name="Currency [0] 13054" xfId="21454" hidden="1"/>
    <cellStyle name="Currency [0] 13054" xfId="50867" hidden="1"/>
    <cellStyle name="Currency [0] 13055" xfId="22278" hidden="1"/>
    <cellStyle name="Currency [0] 13055" xfId="51691" hidden="1"/>
    <cellStyle name="Currency [0] 13056" xfId="22301" hidden="1"/>
    <cellStyle name="Currency [0] 13056" xfId="51714" hidden="1"/>
    <cellStyle name="Currency [0] 13057" xfId="22303" hidden="1"/>
    <cellStyle name="Currency [0] 13057" xfId="51716" hidden="1"/>
    <cellStyle name="Currency [0] 13058" xfId="22159" hidden="1"/>
    <cellStyle name="Currency [0] 13058" xfId="51572" hidden="1"/>
    <cellStyle name="Currency [0] 13059" xfId="22258" hidden="1"/>
    <cellStyle name="Currency [0] 13059" xfId="51671" hidden="1"/>
    <cellStyle name="Currency [0] 1306" xfId="1416" hidden="1"/>
    <cellStyle name="Currency [0] 1306" xfId="30839" hidden="1"/>
    <cellStyle name="Currency [0] 13060" xfId="22225" hidden="1"/>
    <cellStyle name="Currency [0] 13060" xfId="51638" hidden="1"/>
    <cellStyle name="Currency [0] 13061" xfId="22243" hidden="1"/>
    <cellStyle name="Currency [0] 13061" xfId="51656" hidden="1"/>
    <cellStyle name="Currency [0] 13062" xfId="22240" hidden="1"/>
    <cellStyle name="Currency [0] 13062" xfId="51653" hidden="1"/>
    <cellStyle name="Currency [0] 13063" xfId="22307" hidden="1"/>
    <cellStyle name="Currency [0] 13063" xfId="51720" hidden="1"/>
    <cellStyle name="Currency [0] 13064" xfId="22192" hidden="1"/>
    <cellStyle name="Currency [0] 13064" xfId="51605" hidden="1"/>
    <cellStyle name="Currency [0] 13065" xfId="22292" hidden="1"/>
    <cellStyle name="Currency [0] 13065" xfId="51705" hidden="1"/>
    <cellStyle name="Currency [0] 13066" xfId="22314" hidden="1"/>
    <cellStyle name="Currency [0] 13066" xfId="51727" hidden="1"/>
    <cellStyle name="Currency [0] 13067" xfId="22316" hidden="1"/>
    <cellStyle name="Currency [0] 13067" xfId="51729" hidden="1"/>
    <cellStyle name="Currency [0] 13068" xfId="22244" hidden="1"/>
    <cellStyle name="Currency [0] 13068" xfId="51657" hidden="1"/>
    <cellStyle name="Currency [0] 13069" xfId="22276" hidden="1"/>
    <cellStyle name="Currency [0] 13069" xfId="51689" hidden="1"/>
    <cellStyle name="Currency [0] 1307" xfId="1433" hidden="1"/>
    <cellStyle name="Currency [0] 1307" xfId="30856" hidden="1"/>
    <cellStyle name="Currency [0] 13070" xfId="21406" hidden="1"/>
    <cellStyle name="Currency [0] 13070" xfId="50819" hidden="1"/>
    <cellStyle name="Currency [0] 13071" xfId="22262" hidden="1"/>
    <cellStyle name="Currency [0] 13071" xfId="51675" hidden="1"/>
    <cellStyle name="Currency [0] 13072" xfId="22259" hidden="1"/>
    <cellStyle name="Currency [0] 13072" xfId="51672" hidden="1"/>
    <cellStyle name="Currency [0] 13073" xfId="22320" hidden="1"/>
    <cellStyle name="Currency [0] 13073" xfId="51733" hidden="1"/>
    <cellStyle name="Currency [0] 13074" xfId="22155" hidden="1"/>
    <cellStyle name="Currency [0] 13074" xfId="51568" hidden="1"/>
    <cellStyle name="Currency [0] 13075" xfId="22304" hidden="1"/>
    <cellStyle name="Currency [0] 13075" xfId="51717" hidden="1"/>
    <cellStyle name="Currency [0] 13076" xfId="22324" hidden="1"/>
    <cellStyle name="Currency [0] 13076" xfId="51737" hidden="1"/>
    <cellStyle name="Currency [0] 13077" xfId="22326" hidden="1"/>
    <cellStyle name="Currency [0] 13077" xfId="51739" hidden="1"/>
    <cellStyle name="Currency [0] 13078" xfId="22263" hidden="1"/>
    <cellStyle name="Currency [0] 13078" xfId="51676" hidden="1"/>
    <cellStyle name="Currency [0] 13079" xfId="22291" hidden="1"/>
    <cellStyle name="Currency [0] 13079" xfId="51704" hidden="1"/>
    <cellStyle name="Currency [0] 1308" xfId="1434" hidden="1"/>
    <cellStyle name="Currency [0] 1308" xfId="30857" hidden="1"/>
    <cellStyle name="Currency [0] 13080" xfId="22251" hidden="1"/>
    <cellStyle name="Currency [0] 13080" xfId="51664" hidden="1"/>
    <cellStyle name="Currency [0] 13081" xfId="22280" hidden="1"/>
    <cellStyle name="Currency [0] 13081" xfId="51693" hidden="1"/>
    <cellStyle name="Currency [0] 13082" xfId="22277" hidden="1"/>
    <cellStyle name="Currency [0] 13082" xfId="51690" hidden="1"/>
    <cellStyle name="Currency [0] 13083" xfId="22330" hidden="1"/>
    <cellStyle name="Currency [0] 13083" xfId="51743" hidden="1"/>
    <cellStyle name="Currency [0] 13084" xfId="22158" hidden="1"/>
    <cellStyle name="Currency [0] 13084" xfId="51571" hidden="1"/>
    <cellStyle name="Currency [0] 13085" xfId="22317" hidden="1"/>
    <cellStyle name="Currency [0] 13085" xfId="51730" hidden="1"/>
    <cellStyle name="Currency [0] 13086" xfId="22334" hidden="1"/>
    <cellStyle name="Currency [0] 13086" xfId="51747" hidden="1"/>
    <cellStyle name="Currency [0] 13087" xfId="22336" hidden="1"/>
    <cellStyle name="Currency [0] 13087" xfId="51749" hidden="1"/>
    <cellStyle name="Currency [0] 13088" xfId="22217" hidden="1"/>
    <cellStyle name="Currency [0] 13088" xfId="51630" hidden="1"/>
    <cellStyle name="Currency [0] 13089" xfId="22253" hidden="1"/>
    <cellStyle name="Currency [0] 13089" xfId="51666" hidden="1"/>
    <cellStyle name="Currency [0] 1309" xfId="1430" hidden="1"/>
    <cellStyle name="Currency [0] 1309" xfId="30853" hidden="1"/>
    <cellStyle name="Currency [0] 13090" xfId="22322" hidden="1"/>
    <cellStyle name="Currency [0] 13090" xfId="51735" hidden="1"/>
    <cellStyle name="Currency [0] 13091" xfId="22310" hidden="1"/>
    <cellStyle name="Currency [0] 13091" xfId="51723" hidden="1"/>
    <cellStyle name="Currency [0] 13092" xfId="22327" hidden="1"/>
    <cellStyle name="Currency [0] 13092" xfId="51740" hidden="1"/>
    <cellStyle name="Currency [0] 13093" xfId="22338" hidden="1"/>
    <cellStyle name="Currency [0] 13093" xfId="51751" hidden="1"/>
    <cellStyle name="Currency [0] 13094" xfId="22186" hidden="1"/>
    <cellStyle name="Currency [0] 13094" xfId="51599" hidden="1"/>
    <cellStyle name="Currency [0] 13095" xfId="22250" hidden="1"/>
    <cellStyle name="Currency [0] 13095" xfId="51663" hidden="1"/>
    <cellStyle name="Currency [0] 13096" xfId="22342" hidden="1"/>
    <cellStyle name="Currency [0] 13096" xfId="51755" hidden="1"/>
    <cellStyle name="Currency [0] 13097" xfId="22344" hidden="1"/>
    <cellStyle name="Currency [0] 13097" xfId="51757" hidden="1"/>
    <cellStyle name="Currency [0] 13098" xfId="22299" hidden="1"/>
    <cellStyle name="Currency [0] 13098" xfId="51712" hidden="1"/>
    <cellStyle name="Currency [0] 13099" xfId="22311" hidden="1"/>
    <cellStyle name="Currency [0] 13099" xfId="51724" hidden="1"/>
    <cellStyle name="Currency [0] 131" xfId="202" hidden="1"/>
    <cellStyle name="Currency [0] 131" xfId="29625" hidden="1"/>
    <cellStyle name="Currency [0] 1310" xfId="1403" hidden="1"/>
    <cellStyle name="Currency [0] 1310" xfId="30826" hidden="1"/>
    <cellStyle name="Currency [0] 13100" xfId="22339" hidden="1"/>
    <cellStyle name="Currency [0] 13100" xfId="51752" hidden="1"/>
    <cellStyle name="Currency [0] 13101" xfId="22312" hidden="1"/>
    <cellStyle name="Currency [0] 13101" xfId="51725" hidden="1"/>
    <cellStyle name="Currency [0] 13102" xfId="22345" hidden="1"/>
    <cellStyle name="Currency [0] 13102" xfId="51758" hidden="1"/>
    <cellStyle name="Currency [0] 13103" xfId="22347" hidden="1"/>
    <cellStyle name="Currency [0] 13103" xfId="51760" hidden="1"/>
    <cellStyle name="Currency [0] 13104" xfId="22340" hidden="1"/>
    <cellStyle name="Currency [0] 13104" xfId="51753" hidden="1"/>
    <cellStyle name="Currency [0] 13105" xfId="22286" hidden="1"/>
    <cellStyle name="Currency [0] 13105" xfId="51699" hidden="1"/>
    <cellStyle name="Currency [0] 13106" xfId="22349" hidden="1"/>
    <cellStyle name="Currency [0] 13106" xfId="51762" hidden="1"/>
    <cellStyle name="Currency [0] 13107" xfId="22351" hidden="1"/>
    <cellStyle name="Currency [0] 13107" xfId="51764" hidden="1"/>
    <cellStyle name="Currency [0] 13108" xfId="19998" hidden="1"/>
    <cellStyle name="Currency [0] 13108" xfId="49411" hidden="1"/>
    <cellStyle name="Currency [0] 13109" xfId="19936" hidden="1"/>
    <cellStyle name="Currency [0] 13109" xfId="49349" hidden="1"/>
    <cellStyle name="Currency [0] 1311" xfId="1435" hidden="1"/>
    <cellStyle name="Currency [0] 1311" xfId="30858" hidden="1"/>
    <cellStyle name="Currency [0] 13110" xfId="21191" hidden="1"/>
    <cellStyle name="Currency [0] 13110" xfId="50604" hidden="1"/>
    <cellStyle name="Currency [0] 13111" xfId="22356" hidden="1"/>
    <cellStyle name="Currency [0] 13111" xfId="51769" hidden="1"/>
    <cellStyle name="Currency [0] 13112" xfId="22359" hidden="1"/>
    <cellStyle name="Currency [0] 13112" xfId="51772" hidden="1"/>
    <cellStyle name="Currency [0] 13113" xfId="19973" hidden="1"/>
    <cellStyle name="Currency [0] 13113" xfId="49386" hidden="1"/>
    <cellStyle name="Currency [0] 13114" xfId="22352" hidden="1"/>
    <cellStyle name="Currency [0] 13114" xfId="51765" hidden="1"/>
    <cellStyle name="Currency [0] 13115" xfId="22361" hidden="1"/>
    <cellStyle name="Currency [0] 13115" xfId="51774" hidden="1"/>
    <cellStyle name="Currency [0] 13116" xfId="22363" hidden="1"/>
    <cellStyle name="Currency [0] 13116" xfId="51776" hidden="1"/>
    <cellStyle name="Currency [0] 13117" xfId="19948" hidden="1"/>
    <cellStyle name="Currency [0] 13117" xfId="49361" hidden="1"/>
    <cellStyle name="Currency [0] 13118" xfId="19970" hidden="1"/>
    <cellStyle name="Currency [0] 13118" xfId="49383" hidden="1"/>
    <cellStyle name="Currency [0] 13119" xfId="22374" hidden="1"/>
    <cellStyle name="Currency [0] 13119" xfId="51787" hidden="1"/>
    <cellStyle name="Currency [0] 1312" xfId="1436" hidden="1"/>
    <cellStyle name="Currency [0] 1312" xfId="30859" hidden="1"/>
    <cellStyle name="Currency [0] 13120" xfId="22383" hidden="1"/>
    <cellStyle name="Currency [0] 13120" xfId="51796" hidden="1"/>
    <cellStyle name="Currency [0] 13121" xfId="22394" hidden="1"/>
    <cellStyle name="Currency [0] 13121" xfId="51807" hidden="1"/>
    <cellStyle name="Currency [0] 13122" xfId="22400" hidden="1"/>
    <cellStyle name="Currency [0] 13122" xfId="51813" hidden="1"/>
    <cellStyle name="Currency [0] 13123" xfId="22372" hidden="1"/>
    <cellStyle name="Currency [0] 13123" xfId="51785" hidden="1"/>
    <cellStyle name="Currency [0] 13124" xfId="22390" hidden="1"/>
    <cellStyle name="Currency [0] 13124" xfId="51803" hidden="1"/>
    <cellStyle name="Currency [0] 13125" xfId="22412" hidden="1"/>
    <cellStyle name="Currency [0] 13125" xfId="51825" hidden="1"/>
    <cellStyle name="Currency [0] 13126" xfId="22414" hidden="1"/>
    <cellStyle name="Currency [0] 13126" xfId="51827" hidden="1"/>
    <cellStyle name="Currency [0] 13127" xfId="19919" hidden="1"/>
    <cellStyle name="Currency [0] 13127" xfId="49332" hidden="1"/>
    <cellStyle name="Currency [0] 13128" xfId="19953" hidden="1"/>
    <cellStyle name="Currency [0] 13128" xfId="49366" hidden="1"/>
    <cellStyle name="Currency [0] 13129" xfId="22386" hidden="1"/>
    <cellStyle name="Currency [0] 13129" xfId="51799" hidden="1"/>
    <cellStyle name="Currency [0] 1313" xfId="1462" hidden="1"/>
    <cellStyle name="Currency [0] 1313" xfId="30885" hidden="1"/>
    <cellStyle name="Currency [0] 13130" xfId="19957" hidden="1"/>
    <cellStyle name="Currency [0] 13130" xfId="49370" hidden="1"/>
    <cellStyle name="Currency [0] 13131" xfId="22375" hidden="1"/>
    <cellStyle name="Currency [0] 13131" xfId="51788" hidden="1"/>
    <cellStyle name="Currency [0] 13132" xfId="22419" hidden="1"/>
    <cellStyle name="Currency [0] 13132" xfId="51832" hidden="1"/>
    <cellStyle name="Currency [0] 13133" xfId="22387" hidden="1"/>
    <cellStyle name="Currency [0] 13133" xfId="51800" hidden="1"/>
    <cellStyle name="Currency [0] 13134" xfId="22395" hidden="1"/>
    <cellStyle name="Currency [0] 13134" xfId="51808" hidden="1"/>
    <cellStyle name="Currency [0] 13135" xfId="22431" hidden="1"/>
    <cellStyle name="Currency [0] 13135" xfId="51844" hidden="1"/>
    <cellStyle name="Currency [0] 13136" xfId="22433" hidden="1"/>
    <cellStyle name="Currency [0] 13136" xfId="51846" hidden="1"/>
    <cellStyle name="Currency [0] 13137" xfId="22389" hidden="1"/>
    <cellStyle name="Currency [0] 13137" xfId="51802" hidden="1"/>
    <cellStyle name="Currency [0] 13138" xfId="22402" hidden="1"/>
    <cellStyle name="Currency [0] 13138" xfId="51815" hidden="1"/>
    <cellStyle name="Currency [0] 13139" xfId="22407" hidden="1"/>
    <cellStyle name="Currency [0] 13139" xfId="51820" hidden="1"/>
    <cellStyle name="Currency [0] 1314" xfId="1470" hidden="1"/>
    <cellStyle name="Currency [0] 1314" xfId="30893" hidden="1"/>
    <cellStyle name="Currency [0] 13140" xfId="22401" hidden="1"/>
    <cellStyle name="Currency [0] 13140" xfId="51814" hidden="1"/>
    <cellStyle name="Currency [0] 13141" xfId="22449" hidden="1"/>
    <cellStyle name="Currency [0] 13141" xfId="51862" hidden="1"/>
    <cellStyle name="Currency [0] 13142" xfId="22457" hidden="1"/>
    <cellStyle name="Currency [0] 13142" xfId="51870" hidden="1"/>
    <cellStyle name="Currency [0] 13143" xfId="22385" hidden="1"/>
    <cellStyle name="Currency [0] 13143" xfId="51798" hidden="1"/>
    <cellStyle name="Currency [0] 13144" xfId="22443" hidden="1"/>
    <cellStyle name="Currency [0] 13144" xfId="51856" hidden="1"/>
    <cellStyle name="Currency [0] 13145" xfId="22466" hidden="1"/>
    <cellStyle name="Currency [0] 13145" xfId="51879" hidden="1"/>
    <cellStyle name="Currency [0] 13146" xfId="22468" hidden="1"/>
    <cellStyle name="Currency [0] 13146" xfId="51881" hidden="1"/>
    <cellStyle name="Currency [0] 13147" xfId="22368" hidden="1"/>
    <cellStyle name="Currency [0] 13147" xfId="51781" hidden="1"/>
    <cellStyle name="Currency [0] 13148" xfId="22378" hidden="1"/>
    <cellStyle name="Currency [0] 13148" xfId="51791" hidden="1"/>
    <cellStyle name="Currency [0] 13149" xfId="22440" hidden="1"/>
    <cellStyle name="Currency [0] 13149" xfId="51853" hidden="1"/>
    <cellStyle name="Currency [0] 1315" xfId="1473" hidden="1"/>
    <cellStyle name="Currency [0] 1315" xfId="30896" hidden="1"/>
    <cellStyle name="Currency [0] 13150" xfId="22405" hidden="1"/>
    <cellStyle name="Currency [0] 13150" xfId="51818" hidden="1"/>
    <cellStyle name="Currency [0] 13151" xfId="22354" hidden="1"/>
    <cellStyle name="Currency [0] 13151" xfId="51767" hidden="1"/>
    <cellStyle name="Currency [0] 13152" xfId="22476" hidden="1"/>
    <cellStyle name="Currency [0] 13152" xfId="51889" hidden="1"/>
    <cellStyle name="Currency [0] 13153" xfId="22441" hidden="1"/>
    <cellStyle name="Currency [0] 13153" xfId="51854" hidden="1"/>
    <cellStyle name="Currency [0] 13154" xfId="22452" hidden="1"/>
    <cellStyle name="Currency [0] 13154" xfId="51865" hidden="1"/>
    <cellStyle name="Currency [0] 13155" xfId="22484" hidden="1"/>
    <cellStyle name="Currency [0] 13155" xfId="51897" hidden="1"/>
    <cellStyle name="Currency [0] 13156" xfId="22486" hidden="1"/>
    <cellStyle name="Currency [0] 13156" xfId="51899" hidden="1"/>
    <cellStyle name="Currency [0] 13157" xfId="22438" hidden="1"/>
    <cellStyle name="Currency [0] 13157" xfId="51851" hidden="1"/>
    <cellStyle name="Currency [0] 13158" xfId="22437" hidden="1"/>
    <cellStyle name="Currency [0] 13158" xfId="51850" hidden="1"/>
    <cellStyle name="Currency [0] 13159" xfId="22427" hidden="1"/>
    <cellStyle name="Currency [0] 13159" xfId="51840" hidden="1"/>
    <cellStyle name="Currency [0] 1316" xfId="1477" hidden="1"/>
    <cellStyle name="Currency [0] 1316" xfId="30900" hidden="1"/>
    <cellStyle name="Currency [0] 13160" xfId="22423" hidden="1"/>
    <cellStyle name="Currency [0] 13160" xfId="51836" hidden="1"/>
    <cellStyle name="Currency [0] 13161" xfId="22425" hidden="1"/>
    <cellStyle name="Currency [0] 13161" xfId="51838" hidden="1"/>
    <cellStyle name="Currency [0] 13162" xfId="22493" hidden="1"/>
    <cellStyle name="Currency [0] 13162" xfId="51906" hidden="1"/>
    <cellStyle name="Currency [0] 13163" xfId="20012" hidden="1"/>
    <cellStyle name="Currency [0] 13163" xfId="49425" hidden="1"/>
    <cellStyle name="Currency [0] 13164" xfId="22471" hidden="1"/>
    <cellStyle name="Currency [0] 13164" xfId="51884" hidden="1"/>
    <cellStyle name="Currency [0] 13165" xfId="22499" hidden="1"/>
    <cellStyle name="Currency [0] 13165" xfId="51912" hidden="1"/>
    <cellStyle name="Currency [0] 13166" xfId="22501" hidden="1"/>
    <cellStyle name="Currency [0] 13166" xfId="51914" hidden="1"/>
    <cellStyle name="Currency [0] 13167" xfId="22376" hidden="1"/>
    <cellStyle name="Currency [0] 13167" xfId="51789" hidden="1"/>
    <cellStyle name="Currency [0] 13168" xfId="22450" hidden="1"/>
    <cellStyle name="Currency [0] 13168" xfId="51863" hidden="1"/>
    <cellStyle name="Currency [0] 13169" xfId="22406" hidden="1"/>
    <cellStyle name="Currency [0] 13169" xfId="51819" hidden="1"/>
    <cellStyle name="Currency [0] 1317" xfId="1479" hidden="1"/>
    <cellStyle name="Currency [0] 1317" xfId="30902" hidden="1"/>
    <cellStyle name="Currency [0] 13170" xfId="22442" hidden="1"/>
    <cellStyle name="Currency [0] 13170" xfId="51855" hidden="1"/>
    <cellStyle name="Currency [0] 13171" xfId="22446" hidden="1"/>
    <cellStyle name="Currency [0] 13171" xfId="51859" hidden="1"/>
    <cellStyle name="Currency [0] 13172" xfId="22507" hidden="1"/>
    <cellStyle name="Currency [0] 13172" xfId="51920" hidden="1"/>
    <cellStyle name="Currency [0] 13173" xfId="19951" hidden="1"/>
    <cellStyle name="Currency [0] 13173" xfId="49364" hidden="1"/>
    <cellStyle name="Currency [0] 13174" xfId="22489" hidden="1"/>
    <cellStyle name="Currency [0] 13174" xfId="51902" hidden="1"/>
    <cellStyle name="Currency [0] 13175" xfId="22512" hidden="1"/>
    <cellStyle name="Currency [0] 13175" xfId="51925" hidden="1"/>
    <cellStyle name="Currency [0] 13176" xfId="22514" hidden="1"/>
    <cellStyle name="Currency [0] 13176" xfId="51927" hidden="1"/>
    <cellStyle name="Currency [0] 13177" xfId="22370" hidden="1"/>
    <cellStyle name="Currency [0] 13177" xfId="51783" hidden="1"/>
    <cellStyle name="Currency [0] 13178" xfId="22469" hidden="1"/>
    <cellStyle name="Currency [0] 13178" xfId="51882" hidden="1"/>
    <cellStyle name="Currency [0] 13179" xfId="22436" hidden="1"/>
    <cellStyle name="Currency [0] 13179" xfId="51849" hidden="1"/>
    <cellStyle name="Currency [0] 1318" xfId="1469" hidden="1"/>
    <cellStyle name="Currency [0] 1318" xfId="30892" hidden="1"/>
    <cellStyle name="Currency [0] 13180" xfId="22454" hidden="1"/>
    <cellStyle name="Currency [0] 13180" xfId="51867" hidden="1"/>
    <cellStyle name="Currency [0] 13181" xfId="22451" hidden="1"/>
    <cellStyle name="Currency [0] 13181" xfId="51864" hidden="1"/>
    <cellStyle name="Currency [0] 13182" xfId="22518" hidden="1"/>
    <cellStyle name="Currency [0] 13182" xfId="51931" hidden="1"/>
    <cellStyle name="Currency [0] 13183" xfId="22403" hidden="1"/>
    <cellStyle name="Currency [0] 13183" xfId="51816" hidden="1"/>
    <cellStyle name="Currency [0] 13184" xfId="22503" hidden="1"/>
    <cellStyle name="Currency [0] 13184" xfId="51916" hidden="1"/>
    <cellStyle name="Currency [0] 13185" xfId="22525" hidden="1"/>
    <cellStyle name="Currency [0] 13185" xfId="51938" hidden="1"/>
    <cellStyle name="Currency [0] 13186" xfId="22527" hidden="1"/>
    <cellStyle name="Currency [0] 13186" xfId="51940" hidden="1"/>
    <cellStyle name="Currency [0] 13187" xfId="22455" hidden="1"/>
    <cellStyle name="Currency [0] 13187" xfId="51868" hidden="1"/>
    <cellStyle name="Currency [0] 13188" xfId="22487" hidden="1"/>
    <cellStyle name="Currency [0] 13188" xfId="51900" hidden="1"/>
    <cellStyle name="Currency [0] 13189" xfId="19960" hidden="1"/>
    <cellStyle name="Currency [0] 13189" xfId="49373" hidden="1"/>
    <cellStyle name="Currency [0] 1319" xfId="1475" hidden="1"/>
    <cellStyle name="Currency [0] 1319" xfId="30898" hidden="1"/>
    <cellStyle name="Currency [0] 13190" xfId="22473" hidden="1"/>
    <cellStyle name="Currency [0] 13190" xfId="51886" hidden="1"/>
    <cellStyle name="Currency [0] 13191" xfId="22470" hidden="1"/>
    <cellStyle name="Currency [0] 13191" xfId="51883" hidden="1"/>
    <cellStyle name="Currency [0] 13192" xfId="22531" hidden="1"/>
    <cellStyle name="Currency [0] 13192" xfId="51944" hidden="1"/>
    <cellStyle name="Currency [0] 13193" xfId="22366" hidden="1"/>
    <cellStyle name="Currency [0] 13193" xfId="51779" hidden="1"/>
    <cellStyle name="Currency [0] 13194" xfId="22515" hidden="1"/>
    <cellStyle name="Currency [0] 13194" xfId="51928" hidden="1"/>
    <cellStyle name="Currency [0] 13195" xfId="22535" hidden="1"/>
    <cellStyle name="Currency [0] 13195" xfId="51948" hidden="1"/>
    <cellStyle name="Currency [0] 13196" xfId="22537" hidden="1"/>
    <cellStyle name="Currency [0] 13196" xfId="51950" hidden="1"/>
    <cellStyle name="Currency [0] 13197" xfId="22474" hidden="1"/>
    <cellStyle name="Currency [0] 13197" xfId="51887" hidden="1"/>
    <cellStyle name="Currency [0] 13198" xfId="22502" hidden="1"/>
    <cellStyle name="Currency [0] 13198" xfId="51915" hidden="1"/>
    <cellStyle name="Currency [0] 13199" xfId="22462" hidden="1"/>
    <cellStyle name="Currency [0] 13199" xfId="51875" hidden="1"/>
    <cellStyle name="Currency [0] 132" xfId="227" hidden="1"/>
    <cellStyle name="Currency [0] 132" xfId="29650" hidden="1"/>
    <cellStyle name="Currency [0] 1320" xfId="1481" hidden="1"/>
    <cellStyle name="Currency [0] 1320" xfId="30904" hidden="1"/>
    <cellStyle name="Currency [0] 13200" xfId="22491" hidden="1"/>
    <cellStyle name="Currency [0] 13200" xfId="51904" hidden="1"/>
    <cellStyle name="Currency [0] 13201" xfId="22488" hidden="1"/>
    <cellStyle name="Currency [0] 13201" xfId="51901" hidden="1"/>
    <cellStyle name="Currency [0] 13202" xfId="22541" hidden="1"/>
    <cellStyle name="Currency [0] 13202" xfId="51954" hidden="1"/>
    <cellStyle name="Currency [0] 13203" xfId="22369" hidden="1"/>
    <cellStyle name="Currency [0] 13203" xfId="51782" hidden="1"/>
    <cellStyle name="Currency [0] 13204" xfId="22528" hidden="1"/>
    <cellStyle name="Currency [0] 13204" xfId="51941" hidden="1"/>
    <cellStyle name="Currency [0] 13205" xfId="22545" hidden="1"/>
    <cellStyle name="Currency [0] 13205" xfId="51958" hidden="1"/>
    <cellStyle name="Currency [0] 13206" xfId="22547" hidden="1"/>
    <cellStyle name="Currency [0] 13206" xfId="51960" hidden="1"/>
    <cellStyle name="Currency [0] 13207" xfId="22428" hidden="1"/>
    <cellStyle name="Currency [0] 13207" xfId="51841" hidden="1"/>
    <cellStyle name="Currency [0] 13208" xfId="22464" hidden="1"/>
    <cellStyle name="Currency [0] 13208" xfId="51877" hidden="1"/>
    <cellStyle name="Currency [0] 13209" xfId="22533" hidden="1"/>
    <cellStyle name="Currency [0] 13209" xfId="51946" hidden="1"/>
    <cellStyle name="Currency [0] 1321" xfId="1482" hidden="1"/>
    <cellStyle name="Currency [0] 1321" xfId="30905" hidden="1"/>
    <cellStyle name="Currency [0] 13210" xfId="22521" hidden="1"/>
    <cellStyle name="Currency [0] 13210" xfId="51934" hidden="1"/>
    <cellStyle name="Currency [0] 13211" xfId="22538" hidden="1"/>
    <cellStyle name="Currency [0] 13211" xfId="51951" hidden="1"/>
    <cellStyle name="Currency [0] 13212" xfId="22549" hidden="1"/>
    <cellStyle name="Currency [0] 13212" xfId="51962" hidden="1"/>
    <cellStyle name="Currency [0] 13213" xfId="22397" hidden="1"/>
    <cellStyle name="Currency [0] 13213" xfId="51810" hidden="1"/>
    <cellStyle name="Currency [0] 13214" xfId="22461" hidden="1"/>
    <cellStyle name="Currency [0] 13214" xfId="51874" hidden="1"/>
    <cellStyle name="Currency [0] 13215" xfId="22553" hidden="1"/>
    <cellStyle name="Currency [0] 13215" xfId="51966" hidden="1"/>
    <cellStyle name="Currency [0] 13216" xfId="22555" hidden="1"/>
    <cellStyle name="Currency [0] 13216" xfId="51968" hidden="1"/>
    <cellStyle name="Currency [0] 13217" xfId="22510" hidden="1"/>
    <cellStyle name="Currency [0] 13217" xfId="51923" hidden="1"/>
    <cellStyle name="Currency [0] 13218" xfId="22522" hidden="1"/>
    <cellStyle name="Currency [0] 13218" xfId="51935" hidden="1"/>
    <cellStyle name="Currency [0] 13219" xfId="22550" hidden="1"/>
    <cellStyle name="Currency [0] 13219" xfId="51963" hidden="1"/>
    <cellStyle name="Currency [0] 1322" xfId="1474" hidden="1"/>
    <cellStyle name="Currency [0] 1322" xfId="30897" hidden="1"/>
    <cellStyle name="Currency [0] 13220" xfId="22523" hidden="1"/>
    <cellStyle name="Currency [0] 13220" xfId="51936" hidden="1"/>
    <cellStyle name="Currency [0] 13221" xfId="22556" hidden="1"/>
    <cellStyle name="Currency [0] 13221" xfId="51969" hidden="1"/>
    <cellStyle name="Currency [0] 13222" xfId="22558" hidden="1"/>
    <cellStyle name="Currency [0] 13222" xfId="51971" hidden="1"/>
    <cellStyle name="Currency [0] 13223" xfId="22551" hidden="1"/>
    <cellStyle name="Currency [0] 13223" xfId="51964" hidden="1"/>
    <cellStyle name="Currency [0] 13224" xfId="22497" hidden="1"/>
    <cellStyle name="Currency [0] 13224" xfId="51910" hidden="1"/>
    <cellStyle name="Currency [0] 13225" xfId="22560" hidden="1"/>
    <cellStyle name="Currency [0] 13225" xfId="51973" hidden="1"/>
    <cellStyle name="Currency [0] 13226" xfId="22562" hidden="1"/>
    <cellStyle name="Currency [0] 13226" xfId="51975" hidden="1"/>
    <cellStyle name="Currency [0] 13227" xfId="22621" hidden="1"/>
    <cellStyle name="Currency [0] 13227" xfId="52034" hidden="1"/>
    <cellStyle name="Currency [0] 13228" xfId="22640" hidden="1"/>
    <cellStyle name="Currency [0] 13228" xfId="52053" hidden="1"/>
    <cellStyle name="Currency [0] 13229" xfId="22647" hidden="1"/>
    <cellStyle name="Currency [0] 13229" xfId="52060" hidden="1"/>
    <cellStyle name="Currency [0] 1323" xfId="1463" hidden="1"/>
    <cellStyle name="Currency [0] 1323" xfId="30886" hidden="1"/>
    <cellStyle name="Currency [0] 13230" xfId="22654" hidden="1"/>
    <cellStyle name="Currency [0] 13230" xfId="52067" hidden="1"/>
    <cellStyle name="Currency [0] 13231" xfId="22659" hidden="1"/>
    <cellStyle name="Currency [0] 13231" xfId="52072" hidden="1"/>
    <cellStyle name="Currency [0] 13232" xfId="22638" hidden="1"/>
    <cellStyle name="Currency [0] 13232" xfId="52051" hidden="1"/>
    <cellStyle name="Currency [0] 13233" xfId="22649" hidden="1"/>
    <cellStyle name="Currency [0] 13233" xfId="52062" hidden="1"/>
    <cellStyle name="Currency [0] 13234" xfId="22663" hidden="1"/>
    <cellStyle name="Currency [0] 13234" xfId="52076" hidden="1"/>
    <cellStyle name="Currency [0] 13235" xfId="22665" hidden="1"/>
    <cellStyle name="Currency [0] 13235" xfId="52078" hidden="1"/>
    <cellStyle name="Currency [0] 13236" xfId="22648" hidden="1"/>
    <cellStyle name="Currency [0] 13236" xfId="52061" hidden="1"/>
    <cellStyle name="Currency [0] 13237" xfId="22622" hidden="1"/>
    <cellStyle name="Currency [0] 13237" xfId="52035" hidden="1"/>
    <cellStyle name="Currency [0] 13238" xfId="22676" hidden="1"/>
    <cellStyle name="Currency [0] 13238" xfId="52089" hidden="1"/>
    <cellStyle name="Currency [0] 13239" xfId="22685" hidden="1"/>
    <cellStyle name="Currency [0] 13239" xfId="52098" hidden="1"/>
    <cellStyle name="Currency [0] 1324" xfId="1488" hidden="1"/>
    <cellStyle name="Currency [0] 1324" xfId="30911" hidden="1"/>
    <cellStyle name="Currency [0] 13240" xfId="22696" hidden="1"/>
    <cellStyle name="Currency [0] 13240" xfId="52109" hidden="1"/>
    <cellStyle name="Currency [0] 13241" xfId="22702" hidden="1"/>
    <cellStyle name="Currency [0] 13241" xfId="52115" hidden="1"/>
    <cellStyle name="Currency [0] 13242" xfId="22674" hidden="1"/>
    <cellStyle name="Currency [0] 13242" xfId="52087" hidden="1"/>
    <cellStyle name="Currency [0] 13243" xfId="22692" hidden="1"/>
    <cellStyle name="Currency [0] 13243" xfId="52105" hidden="1"/>
    <cellStyle name="Currency [0] 13244" xfId="22714" hidden="1"/>
    <cellStyle name="Currency [0] 13244" xfId="52127" hidden="1"/>
    <cellStyle name="Currency [0] 13245" xfId="22716" hidden="1"/>
    <cellStyle name="Currency [0] 13245" xfId="52129" hidden="1"/>
    <cellStyle name="Currency [0] 13246" xfId="22644" hidden="1"/>
    <cellStyle name="Currency [0] 13246" xfId="52057" hidden="1"/>
    <cellStyle name="Currency [0] 13247" xfId="22628" hidden="1"/>
    <cellStyle name="Currency [0] 13247" xfId="52041" hidden="1"/>
    <cellStyle name="Currency [0] 13248" xfId="22688" hidden="1"/>
    <cellStyle name="Currency [0] 13248" xfId="52101" hidden="1"/>
    <cellStyle name="Currency [0] 13249" xfId="22633" hidden="1"/>
    <cellStyle name="Currency [0] 13249" xfId="52046" hidden="1"/>
    <cellStyle name="Currency [0] 1325" xfId="1492" hidden="1"/>
    <cellStyle name="Currency [0] 1325" xfId="30915" hidden="1"/>
    <cellStyle name="Currency [0] 13250" xfId="22677" hidden="1"/>
    <cellStyle name="Currency [0] 13250" xfId="52090" hidden="1"/>
    <cellStyle name="Currency [0] 13251" xfId="22721" hidden="1"/>
    <cellStyle name="Currency [0] 13251" xfId="52134" hidden="1"/>
    <cellStyle name="Currency [0] 13252" xfId="22689" hidden="1"/>
    <cellStyle name="Currency [0] 13252" xfId="52102" hidden="1"/>
    <cellStyle name="Currency [0] 13253" xfId="22697" hidden="1"/>
    <cellStyle name="Currency [0] 13253" xfId="52110" hidden="1"/>
    <cellStyle name="Currency [0] 13254" xfId="22733" hidden="1"/>
    <cellStyle name="Currency [0] 13254" xfId="52146" hidden="1"/>
    <cellStyle name="Currency [0] 13255" xfId="22735" hidden="1"/>
    <cellStyle name="Currency [0] 13255" xfId="52148" hidden="1"/>
    <cellStyle name="Currency [0] 13256" xfId="22691" hidden="1"/>
    <cellStyle name="Currency [0] 13256" xfId="52104" hidden="1"/>
    <cellStyle name="Currency [0] 13257" xfId="22704" hidden="1"/>
    <cellStyle name="Currency [0] 13257" xfId="52117" hidden="1"/>
    <cellStyle name="Currency [0] 13258" xfId="22709" hidden="1"/>
    <cellStyle name="Currency [0] 13258" xfId="52122" hidden="1"/>
    <cellStyle name="Currency [0] 13259" xfId="22703" hidden="1"/>
    <cellStyle name="Currency [0] 13259" xfId="52116" hidden="1"/>
    <cellStyle name="Currency [0] 1326" xfId="1498" hidden="1"/>
    <cellStyle name="Currency [0] 1326" xfId="30921" hidden="1"/>
    <cellStyle name="Currency [0] 13260" xfId="22751" hidden="1"/>
    <cellStyle name="Currency [0] 13260" xfId="52164" hidden="1"/>
    <cellStyle name="Currency [0] 13261" xfId="22759" hidden="1"/>
    <cellStyle name="Currency [0] 13261" xfId="52172" hidden="1"/>
    <cellStyle name="Currency [0] 13262" xfId="22687" hidden="1"/>
    <cellStyle name="Currency [0] 13262" xfId="52100" hidden="1"/>
    <cellStyle name="Currency [0] 13263" xfId="22745" hidden="1"/>
    <cellStyle name="Currency [0] 13263" xfId="52158" hidden="1"/>
    <cellStyle name="Currency [0] 13264" xfId="22768" hidden="1"/>
    <cellStyle name="Currency [0] 13264" xfId="52181" hidden="1"/>
    <cellStyle name="Currency [0] 13265" xfId="22770" hidden="1"/>
    <cellStyle name="Currency [0] 13265" xfId="52183" hidden="1"/>
    <cellStyle name="Currency [0] 13266" xfId="22670" hidden="1"/>
    <cellStyle name="Currency [0] 13266" xfId="52083" hidden="1"/>
    <cellStyle name="Currency [0] 13267" xfId="22680" hidden="1"/>
    <cellStyle name="Currency [0] 13267" xfId="52093" hidden="1"/>
    <cellStyle name="Currency [0] 13268" xfId="22742" hidden="1"/>
    <cellStyle name="Currency [0] 13268" xfId="52155" hidden="1"/>
    <cellStyle name="Currency [0] 13269" xfId="22707" hidden="1"/>
    <cellStyle name="Currency [0] 13269" xfId="52120" hidden="1"/>
    <cellStyle name="Currency [0] 1327" xfId="1501" hidden="1"/>
    <cellStyle name="Currency [0] 1327" xfId="30924" hidden="1"/>
    <cellStyle name="Currency [0] 13270" xfId="22652" hidden="1"/>
    <cellStyle name="Currency [0] 13270" xfId="52065" hidden="1"/>
    <cellStyle name="Currency [0] 13271" xfId="22778" hidden="1"/>
    <cellStyle name="Currency [0] 13271" xfId="52191" hidden="1"/>
    <cellStyle name="Currency [0] 13272" xfId="22743" hidden="1"/>
    <cellStyle name="Currency [0] 13272" xfId="52156" hidden="1"/>
    <cellStyle name="Currency [0] 13273" xfId="22754" hidden="1"/>
    <cellStyle name="Currency [0] 13273" xfId="52167" hidden="1"/>
    <cellStyle name="Currency [0] 13274" xfId="22786" hidden="1"/>
    <cellStyle name="Currency [0] 13274" xfId="52199" hidden="1"/>
    <cellStyle name="Currency [0] 13275" xfId="22788" hidden="1"/>
    <cellStyle name="Currency [0] 13275" xfId="52201" hidden="1"/>
    <cellStyle name="Currency [0] 13276" xfId="22740" hidden="1"/>
    <cellStyle name="Currency [0] 13276" xfId="52153" hidden="1"/>
    <cellStyle name="Currency [0] 13277" xfId="22739" hidden="1"/>
    <cellStyle name="Currency [0] 13277" xfId="52152" hidden="1"/>
    <cellStyle name="Currency [0] 13278" xfId="22729" hidden="1"/>
    <cellStyle name="Currency [0] 13278" xfId="52142" hidden="1"/>
    <cellStyle name="Currency [0] 13279" xfId="22725" hidden="1"/>
    <cellStyle name="Currency [0] 13279" xfId="52138" hidden="1"/>
    <cellStyle name="Currency [0] 1328" xfId="1487" hidden="1"/>
    <cellStyle name="Currency [0] 1328" xfId="30910" hidden="1"/>
    <cellStyle name="Currency [0] 13280" xfId="22727" hidden="1"/>
    <cellStyle name="Currency [0] 13280" xfId="52140" hidden="1"/>
    <cellStyle name="Currency [0] 13281" xfId="22795" hidden="1"/>
    <cellStyle name="Currency [0] 13281" xfId="52208" hidden="1"/>
    <cellStyle name="Currency [0] 13282" xfId="22630" hidden="1"/>
    <cellStyle name="Currency [0] 13282" xfId="52043" hidden="1"/>
    <cellStyle name="Currency [0] 13283" xfId="22773" hidden="1"/>
    <cellStyle name="Currency [0] 13283" xfId="52186" hidden="1"/>
    <cellStyle name="Currency [0] 13284" xfId="22801" hidden="1"/>
    <cellStyle name="Currency [0] 13284" xfId="52214" hidden="1"/>
    <cellStyle name="Currency [0] 13285" xfId="22803" hidden="1"/>
    <cellStyle name="Currency [0] 13285" xfId="52216" hidden="1"/>
    <cellStyle name="Currency [0] 13286" xfId="22678" hidden="1"/>
    <cellStyle name="Currency [0] 13286" xfId="52091" hidden="1"/>
    <cellStyle name="Currency [0] 13287" xfId="22752" hidden="1"/>
    <cellStyle name="Currency [0] 13287" xfId="52165" hidden="1"/>
    <cellStyle name="Currency [0] 13288" xfId="22708" hidden="1"/>
    <cellStyle name="Currency [0] 13288" xfId="52121" hidden="1"/>
    <cellStyle name="Currency [0] 13289" xfId="22744" hidden="1"/>
    <cellStyle name="Currency [0] 13289" xfId="52157" hidden="1"/>
    <cellStyle name="Currency [0] 1329" xfId="1497" hidden="1"/>
    <cellStyle name="Currency [0] 1329" xfId="30920" hidden="1"/>
    <cellStyle name="Currency [0] 13290" xfId="22748" hidden="1"/>
    <cellStyle name="Currency [0] 13290" xfId="52161" hidden="1"/>
    <cellStyle name="Currency [0] 13291" xfId="22809" hidden="1"/>
    <cellStyle name="Currency [0] 13291" xfId="52222" hidden="1"/>
    <cellStyle name="Currency [0] 13292" xfId="22625" hidden="1"/>
    <cellStyle name="Currency [0] 13292" xfId="52038" hidden="1"/>
    <cellStyle name="Currency [0] 13293" xfId="22791" hidden="1"/>
    <cellStyle name="Currency [0] 13293" xfId="52204" hidden="1"/>
    <cellStyle name="Currency [0] 13294" xfId="22814" hidden="1"/>
    <cellStyle name="Currency [0] 13294" xfId="52227" hidden="1"/>
    <cellStyle name="Currency [0] 13295" xfId="22816" hidden="1"/>
    <cellStyle name="Currency [0] 13295" xfId="52229" hidden="1"/>
    <cellStyle name="Currency [0] 13296" xfId="22672" hidden="1"/>
    <cellStyle name="Currency [0] 13296" xfId="52085" hidden="1"/>
    <cellStyle name="Currency [0] 13297" xfId="22771" hidden="1"/>
    <cellStyle name="Currency [0] 13297" xfId="52184" hidden="1"/>
    <cellStyle name="Currency [0] 13298" xfId="22738" hidden="1"/>
    <cellStyle name="Currency [0] 13298" xfId="52151" hidden="1"/>
    <cellStyle name="Currency [0] 13299" xfId="22756" hidden="1"/>
    <cellStyle name="Currency [0] 13299" xfId="52169" hidden="1"/>
    <cellStyle name="Currency [0] 133" xfId="231" hidden="1"/>
    <cellStyle name="Currency [0] 133" xfId="29654" hidden="1"/>
    <cellStyle name="Currency [0] 1330" xfId="1508" hidden="1"/>
    <cellStyle name="Currency [0] 1330" xfId="30931" hidden="1"/>
    <cellStyle name="Currency [0] 13300" xfId="22753" hidden="1"/>
    <cellStyle name="Currency [0] 13300" xfId="52166" hidden="1"/>
    <cellStyle name="Currency [0] 13301" xfId="22820" hidden="1"/>
    <cellStyle name="Currency [0] 13301" xfId="52233" hidden="1"/>
    <cellStyle name="Currency [0] 13302" xfId="22705" hidden="1"/>
    <cellStyle name="Currency [0] 13302" xfId="52118" hidden="1"/>
    <cellStyle name="Currency [0] 13303" xfId="22805" hidden="1"/>
    <cellStyle name="Currency [0] 13303" xfId="52218" hidden="1"/>
    <cellStyle name="Currency [0] 13304" xfId="22827" hidden="1"/>
    <cellStyle name="Currency [0] 13304" xfId="52240" hidden="1"/>
    <cellStyle name="Currency [0] 13305" xfId="22829" hidden="1"/>
    <cellStyle name="Currency [0] 13305" xfId="52242" hidden="1"/>
    <cellStyle name="Currency [0] 13306" xfId="22757" hidden="1"/>
    <cellStyle name="Currency [0] 13306" xfId="52170" hidden="1"/>
    <cellStyle name="Currency [0] 13307" xfId="22789" hidden="1"/>
    <cellStyle name="Currency [0] 13307" xfId="52202" hidden="1"/>
    <cellStyle name="Currency [0] 13308" xfId="22641" hidden="1"/>
    <cellStyle name="Currency [0] 13308" xfId="52054" hidden="1"/>
    <cellStyle name="Currency [0] 13309" xfId="22775" hidden="1"/>
    <cellStyle name="Currency [0] 13309" xfId="52188" hidden="1"/>
    <cellStyle name="Currency [0] 1331" xfId="1509" hidden="1"/>
    <cellStyle name="Currency [0] 1331" xfId="30932" hidden="1"/>
    <cellStyle name="Currency [0] 13310" xfId="22772" hidden="1"/>
    <cellStyle name="Currency [0] 13310" xfId="52185" hidden="1"/>
    <cellStyle name="Currency [0] 13311" xfId="22833" hidden="1"/>
    <cellStyle name="Currency [0] 13311" xfId="52246" hidden="1"/>
    <cellStyle name="Currency [0] 13312" xfId="22668" hidden="1"/>
    <cellStyle name="Currency [0] 13312" xfId="52081" hidden="1"/>
    <cellStyle name="Currency [0] 13313" xfId="22817" hidden="1"/>
    <cellStyle name="Currency [0] 13313" xfId="52230" hidden="1"/>
    <cellStyle name="Currency [0] 13314" xfId="22837" hidden="1"/>
    <cellStyle name="Currency [0] 13314" xfId="52250" hidden="1"/>
    <cellStyle name="Currency [0] 13315" xfId="22839" hidden="1"/>
    <cellStyle name="Currency [0] 13315" xfId="52252" hidden="1"/>
    <cellStyle name="Currency [0] 13316" xfId="22776" hidden="1"/>
    <cellStyle name="Currency [0] 13316" xfId="52189" hidden="1"/>
    <cellStyle name="Currency [0] 13317" xfId="22804" hidden="1"/>
    <cellStyle name="Currency [0] 13317" xfId="52217" hidden="1"/>
    <cellStyle name="Currency [0] 13318" xfId="22764" hidden="1"/>
    <cellStyle name="Currency [0] 13318" xfId="52177" hidden="1"/>
    <cellStyle name="Currency [0] 13319" xfId="22793" hidden="1"/>
    <cellStyle name="Currency [0] 13319" xfId="52206" hidden="1"/>
    <cellStyle name="Currency [0] 1332" xfId="1472" hidden="1"/>
    <cellStyle name="Currency [0] 1332" xfId="30895" hidden="1"/>
    <cellStyle name="Currency [0] 13320" xfId="22790" hidden="1"/>
    <cellStyle name="Currency [0] 13320" xfId="52203" hidden="1"/>
    <cellStyle name="Currency [0] 13321" xfId="22843" hidden="1"/>
    <cellStyle name="Currency [0] 13321" xfId="52256" hidden="1"/>
    <cellStyle name="Currency [0] 13322" xfId="22671" hidden="1"/>
    <cellStyle name="Currency [0] 13322" xfId="52084" hidden="1"/>
    <cellStyle name="Currency [0] 13323" xfId="22830" hidden="1"/>
    <cellStyle name="Currency [0] 13323" xfId="52243" hidden="1"/>
    <cellStyle name="Currency [0] 13324" xfId="22847" hidden="1"/>
    <cellStyle name="Currency [0] 13324" xfId="52260" hidden="1"/>
    <cellStyle name="Currency [0] 13325" xfId="22849" hidden="1"/>
    <cellStyle name="Currency [0] 13325" xfId="52262" hidden="1"/>
    <cellStyle name="Currency [0] 13326" xfId="22730" hidden="1"/>
    <cellStyle name="Currency [0] 13326" xfId="52143" hidden="1"/>
    <cellStyle name="Currency [0] 13327" xfId="22766" hidden="1"/>
    <cellStyle name="Currency [0] 13327" xfId="52179" hidden="1"/>
    <cellStyle name="Currency [0] 13328" xfId="22835" hidden="1"/>
    <cellStyle name="Currency [0] 13328" xfId="52248" hidden="1"/>
    <cellStyle name="Currency [0] 13329" xfId="22823" hidden="1"/>
    <cellStyle name="Currency [0] 13329" xfId="52236" hidden="1"/>
    <cellStyle name="Currency [0] 1333" xfId="1465" hidden="1"/>
    <cellStyle name="Currency [0] 1333" xfId="30888" hidden="1"/>
    <cellStyle name="Currency [0] 13330" xfId="22840" hidden="1"/>
    <cellStyle name="Currency [0] 13330" xfId="52253" hidden="1"/>
    <cellStyle name="Currency [0] 13331" xfId="22851" hidden="1"/>
    <cellStyle name="Currency [0] 13331" xfId="52264" hidden="1"/>
    <cellStyle name="Currency [0] 13332" xfId="22699" hidden="1"/>
    <cellStyle name="Currency [0] 13332" xfId="52112" hidden="1"/>
    <cellStyle name="Currency [0] 13333" xfId="22763" hidden="1"/>
    <cellStyle name="Currency [0] 13333" xfId="52176" hidden="1"/>
    <cellStyle name="Currency [0] 13334" xfId="22855" hidden="1"/>
    <cellStyle name="Currency [0] 13334" xfId="52268" hidden="1"/>
    <cellStyle name="Currency [0] 13335" xfId="22857" hidden="1"/>
    <cellStyle name="Currency [0] 13335" xfId="52270" hidden="1"/>
    <cellStyle name="Currency [0] 13336" xfId="22812" hidden="1"/>
    <cellStyle name="Currency [0] 13336" xfId="52225" hidden="1"/>
    <cellStyle name="Currency [0] 13337" xfId="22824" hidden="1"/>
    <cellStyle name="Currency [0] 13337" xfId="52237" hidden="1"/>
    <cellStyle name="Currency [0] 13338" xfId="22852" hidden="1"/>
    <cellStyle name="Currency [0] 13338" xfId="52265" hidden="1"/>
    <cellStyle name="Currency [0] 13339" xfId="22825" hidden="1"/>
    <cellStyle name="Currency [0] 13339" xfId="52238" hidden="1"/>
    <cellStyle name="Currency [0] 1334" xfId="1494" hidden="1"/>
    <cellStyle name="Currency [0] 1334" xfId="30917" hidden="1"/>
    <cellStyle name="Currency [0] 13340" xfId="22858" hidden="1"/>
    <cellStyle name="Currency [0] 13340" xfId="52271" hidden="1"/>
    <cellStyle name="Currency [0] 13341" xfId="22860" hidden="1"/>
    <cellStyle name="Currency [0] 13341" xfId="52273" hidden="1"/>
    <cellStyle name="Currency [0] 13342" xfId="22853" hidden="1"/>
    <cellStyle name="Currency [0] 13342" xfId="52266" hidden="1"/>
    <cellStyle name="Currency [0] 13343" xfId="22799" hidden="1"/>
    <cellStyle name="Currency [0] 13343" xfId="52212" hidden="1"/>
    <cellStyle name="Currency [0] 13344" xfId="22863" hidden="1"/>
    <cellStyle name="Currency [0] 13344" xfId="52276" hidden="1"/>
    <cellStyle name="Currency [0] 13345" xfId="22865" hidden="1"/>
    <cellStyle name="Currency [0] 13345" xfId="52278" hidden="1"/>
    <cellStyle name="Currency [0] 13346" xfId="22582" hidden="1"/>
    <cellStyle name="Currency [0] 13346" xfId="51995" hidden="1"/>
    <cellStyle name="Currency [0] 13347" xfId="22604" hidden="1"/>
    <cellStyle name="Currency [0] 13347" xfId="52017" hidden="1"/>
    <cellStyle name="Currency [0] 13348" xfId="22869" hidden="1"/>
    <cellStyle name="Currency [0] 13348" xfId="52282" hidden="1"/>
    <cellStyle name="Currency [0] 13349" xfId="22876" hidden="1"/>
    <cellStyle name="Currency [0] 13349" xfId="52289" hidden="1"/>
    <cellStyle name="Currency [0] 1335" xfId="1467" hidden="1"/>
    <cellStyle name="Currency [0] 1335" xfId="30890" hidden="1"/>
    <cellStyle name="Currency [0] 13350" xfId="22878" hidden="1"/>
    <cellStyle name="Currency [0] 13350" xfId="52291" hidden="1"/>
    <cellStyle name="Currency [0] 13351" xfId="22569" hidden="1"/>
    <cellStyle name="Currency [0] 13351" xfId="51982" hidden="1"/>
    <cellStyle name="Currency [0] 13352" xfId="22872" hidden="1"/>
    <cellStyle name="Currency [0] 13352" xfId="52285" hidden="1"/>
    <cellStyle name="Currency [0] 13353" xfId="22881" hidden="1"/>
    <cellStyle name="Currency [0] 13353" xfId="52294" hidden="1"/>
    <cellStyle name="Currency [0] 13354" xfId="22883" hidden="1"/>
    <cellStyle name="Currency [0] 13354" xfId="52296" hidden="1"/>
    <cellStyle name="Currency [0] 13355" xfId="22871" hidden="1"/>
    <cellStyle name="Currency [0] 13355" xfId="52284" hidden="1"/>
    <cellStyle name="Currency [0] 13356" xfId="22581" hidden="1"/>
    <cellStyle name="Currency [0] 13356" xfId="51994" hidden="1"/>
    <cellStyle name="Currency [0] 13357" xfId="22894" hidden="1"/>
    <cellStyle name="Currency [0] 13357" xfId="52307" hidden="1"/>
    <cellStyle name="Currency [0] 13358" xfId="22903" hidden="1"/>
    <cellStyle name="Currency [0] 13358" xfId="52316" hidden="1"/>
    <cellStyle name="Currency [0] 13359" xfId="22914" hidden="1"/>
    <cellStyle name="Currency [0] 13359" xfId="52327" hidden="1"/>
    <cellStyle name="Currency [0] 1336" xfId="1489" hidden="1"/>
    <cellStyle name="Currency [0] 1336" xfId="30912" hidden="1"/>
    <cellStyle name="Currency [0] 13360" xfId="22920" hidden="1"/>
    <cellStyle name="Currency [0] 13360" xfId="52333" hidden="1"/>
    <cellStyle name="Currency [0] 13361" xfId="22892" hidden="1"/>
    <cellStyle name="Currency [0] 13361" xfId="52305" hidden="1"/>
    <cellStyle name="Currency [0] 13362" xfId="22910" hidden="1"/>
    <cellStyle name="Currency [0] 13362" xfId="52323" hidden="1"/>
    <cellStyle name="Currency [0] 13363" xfId="22932" hidden="1"/>
    <cellStyle name="Currency [0] 13363" xfId="52345" hidden="1"/>
    <cellStyle name="Currency [0] 13364" xfId="22934" hidden="1"/>
    <cellStyle name="Currency [0] 13364" xfId="52347" hidden="1"/>
    <cellStyle name="Currency [0] 13365" xfId="22866" hidden="1"/>
    <cellStyle name="Currency [0] 13365" xfId="52279" hidden="1"/>
    <cellStyle name="Currency [0] 13366" xfId="22577" hidden="1"/>
    <cellStyle name="Currency [0] 13366" xfId="51990" hidden="1"/>
    <cellStyle name="Currency [0] 13367" xfId="22906" hidden="1"/>
    <cellStyle name="Currency [0] 13367" xfId="52319" hidden="1"/>
    <cellStyle name="Currency [0] 13368" xfId="22573" hidden="1"/>
    <cellStyle name="Currency [0] 13368" xfId="51986" hidden="1"/>
    <cellStyle name="Currency [0] 13369" xfId="22895" hidden="1"/>
    <cellStyle name="Currency [0] 13369" xfId="52308" hidden="1"/>
    <cellStyle name="Currency [0] 1337" xfId="1510" hidden="1"/>
    <cellStyle name="Currency [0] 1337" xfId="30933" hidden="1"/>
    <cellStyle name="Currency [0] 13370" xfId="22939" hidden="1"/>
    <cellStyle name="Currency [0] 13370" xfId="52352" hidden="1"/>
    <cellStyle name="Currency [0] 13371" xfId="22907" hidden="1"/>
    <cellStyle name="Currency [0] 13371" xfId="52320" hidden="1"/>
    <cellStyle name="Currency [0] 13372" xfId="22915" hidden="1"/>
    <cellStyle name="Currency [0] 13372" xfId="52328" hidden="1"/>
    <cellStyle name="Currency [0] 13373" xfId="22951" hidden="1"/>
    <cellStyle name="Currency [0] 13373" xfId="52364" hidden="1"/>
    <cellStyle name="Currency [0] 13374" xfId="22953" hidden="1"/>
    <cellStyle name="Currency [0] 13374" xfId="52366" hidden="1"/>
    <cellStyle name="Currency [0] 13375" xfId="22909" hidden="1"/>
    <cellStyle name="Currency [0] 13375" xfId="52322" hidden="1"/>
    <cellStyle name="Currency [0] 13376" xfId="22922" hidden="1"/>
    <cellStyle name="Currency [0] 13376" xfId="52335" hidden="1"/>
    <cellStyle name="Currency [0] 13377" xfId="22927" hidden="1"/>
    <cellStyle name="Currency [0] 13377" xfId="52340" hidden="1"/>
    <cellStyle name="Currency [0] 13378" xfId="22921" hidden="1"/>
    <cellStyle name="Currency [0] 13378" xfId="52334" hidden="1"/>
    <cellStyle name="Currency [0] 13379" xfId="22969" hidden="1"/>
    <cellStyle name="Currency [0] 13379" xfId="52382" hidden="1"/>
    <cellStyle name="Currency [0] 1338" xfId="1495" hidden="1"/>
    <cellStyle name="Currency [0] 1338" xfId="30918" hidden="1"/>
    <cellStyle name="Currency [0] 13380" xfId="22977" hidden="1"/>
    <cellStyle name="Currency [0] 13380" xfId="52390" hidden="1"/>
    <cellStyle name="Currency [0] 13381" xfId="22905" hidden="1"/>
    <cellStyle name="Currency [0] 13381" xfId="52318" hidden="1"/>
    <cellStyle name="Currency [0] 13382" xfId="22963" hidden="1"/>
    <cellStyle name="Currency [0] 13382" xfId="52376" hidden="1"/>
    <cellStyle name="Currency [0] 13383" xfId="22986" hidden="1"/>
    <cellStyle name="Currency [0] 13383" xfId="52399" hidden="1"/>
    <cellStyle name="Currency [0] 13384" xfId="22988" hidden="1"/>
    <cellStyle name="Currency [0] 13384" xfId="52401" hidden="1"/>
    <cellStyle name="Currency [0] 13385" xfId="22888" hidden="1"/>
    <cellStyle name="Currency [0] 13385" xfId="52301" hidden="1"/>
    <cellStyle name="Currency [0] 13386" xfId="22898" hidden="1"/>
    <cellStyle name="Currency [0] 13386" xfId="52311" hidden="1"/>
    <cellStyle name="Currency [0] 13387" xfId="22960" hidden="1"/>
    <cellStyle name="Currency [0] 13387" xfId="52373" hidden="1"/>
    <cellStyle name="Currency [0] 13388" xfId="22925" hidden="1"/>
    <cellStyle name="Currency [0] 13388" xfId="52338" hidden="1"/>
    <cellStyle name="Currency [0] 13389" xfId="22874" hidden="1"/>
    <cellStyle name="Currency [0] 13389" xfId="52287" hidden="1"/>
    <cellStyle name="Currency [0] 1339" xfId="1499" hidden="1"/>
    <cellStyle name="Currency [0] 1339" xfId="30922" hidden="1"/>
    <cellStyle name="Currency [0] 13390" xfId="22996" hidden="1"/>
    <cellStyle name="Currency [0] 13390" xfId="52409" hidden="1"/>
    <cellStyle name="Currency [0] 13391" xfId="22961" hidden="1"/>
    <cellStyle name="Currency [0] 13391" xfId="52374" hidden="1"/>
    <cellStyle name="Currency [0] 13392" xfId="22972" hidden="1"/>
    <cellStyle name="Currency [0] 13392" xfId="52385" hidden="1"/>
    <cellStyle name="Currency [0] 13393" xfId="23004" hidden="1"/>
    <cellStyle name="Currency [0] 13393" xfId="52417" hidden="1"/>
    <cellStyle name="Currency [0] 13394" xfId="23006" hidden="1"/>
    <cellStyle name="Currency [0] 13394" xfId="52419" hidden="1"/>
    <cellStyle name="Currency [0] 13395" xfId="22958" hidden="1"/>
    <cellStyle name="Currency [0] 13395" xfId="52371" hidden="1"/>
    <cellStyle name="Currency [0] 13396" xfId="22957" hidden="1"/>
    <cellStyle name="Currency [0] 13396" xfId="52370" hidden="1"/>
    <cellStyle name="Currency [0] 13397" xfId="22947" hidden="1"/>
    <cellStyle name="Currency [0] 13397" xfId="52360" hidden="1"/>
    <cellStyle name="Currency [0] 13398" xfId="22943" hidden="1"/>
    <cellStyle name="Currency [0] 13398" xfId="52356" hidden="1"/>
    <cellStyle name="Currency [0] 13399" xfId="22945" hidden="1"/>
    <cellStyle name="Currency [0] 13399" xfId="52358" hidden="1"/>
    <cellStyle name="Currency [0] 134" xfId="237" hidden="1"/>
    <cellStyle name="Currency [0] 134" xfId="29660" hidden="1"/>
    <cellStyle name="Currency [0] 1340" xfId="1515" hidden="1"/>
    <cellStyle name="Currency [0] 1340" xfId="30938" hidden="1"/>
    <cellStyle name="Currency [0] 13400" xfId="23013" hidden="1"/>
    <cellStyle name="Currency [0] 13400" xfId="52426" hidden="1"/>
    <cellStyle name="Currency [0] 13401" xfId="22575" hidden="1"/>
    <cellStyle name="Currency [0] 13401" xfId="51988" hidden="1"/>
    <cellStyle name="Currency [0] 13402" xfId="22991" hidden="1"/>
    <cellStyle name="Currency [0] 13402" xfId="52404" hidden="1"/>
    <cellStyle name="Currency [0] 13403" xfId="23019" hidden="1"/>
    <cellStyle name="Currency [0] 13403" xfId="52432" hidden="1"/>
    <cellStyle name="Currency [0] 13404" xfId="23021" hidden="1"/>
    <cellStyle name="Currency [0] 13404" xfId="52434" hidden="1"/>
    <cellStyle name="Currency [0] 13405" xfId="22896" hidden="1"/>
    <cellStyle name="Currency [0] 13405" xfId="52309" hidden="1"/>
    <cellStyle name="Currency [0] 13406" xfId="22970" hidden="1"/>
    <cellStyle name="Currency [0] 13406" xfId="52383" hidden="1"/>
    <cellStyle name="Currency [0] 13407" xfId="22926" hidden="1"/>
    <cellStyle name="Currency [0] 13407" xfId="52339" hidden="1"/>
    <cellStyle name="Currency [0] 13408" xfId="22962" hidden="1"/>
    <cellStyle name="Currency [0] 13408" xfId="52375" hidden="1"/>
    <cellStyle name="Currency [0] 13409" xfId="22966" hidden="1"/>
    <cellStyle name="Currency [0] 13409" xfId="52379" hidden="1"/>
    <cellStyle name="Currency [0] 1341" xfId="1516" hidden="1"/>
    <cellStyle name="Currency [0] 1341" xfId="30939" hidden="1"/>
    <cellStyle name="Currency [0] 13410" xfId="23027" hidden="1"/>
    <cellStyle name="Currency [0] 13410" xfId="52440" hidden="1"/>
    <cellStyle name="Currency [0] 13411" xfId="22610" hidden="1"/>
    <cellStyle name="Currency [0] 13411" xfId="52023" hidden="1"/>
    <cellStyle name="Currency [0] 13412" xfId="23009" hidden="1"/>
    <cellStyle name="Currency [0] 13412" xfId="52422" hidden="1"/>
    <cellStyle name="Currency [0] 13413" xfId="23032" hidden="1"/>
    <cellStyle name="Currency [0] 13413" xfId="52445" hidden="1"/>
    <cellStyle name="Currency [0] 13414" xfId="23034" hidden="1"/>
    <cellStyle name="Currency [0] 13414" xfId="52447" hidden="1"/>
    <cellStyle name="Currency [0] 13415" xfId="22890" hidden="1"/>
    <cellStyle name="Currency [0] 13415" xfId="52303" hidden="1"/>
    <cellStyle name="Currency [0] 13416" xfId="22989" hidden="1"/>
    <cellStyle name="Currency [0] 13416" xfId="52402" hidden="1"/>
    <cellStyle name="Currency [0] 13417" xfId="22956" hidden="1"/>
    <cellStyle name="Currency [0] 13417" xfId="52369" hidden="1"/>
    <cellStyle name="Currency [0] 13418" xfId="22974" hidden="1"/>
    <cellStyle name="Currency [0] 13418" xfId="52387" hidden="1"/>
    <cellStyle name="Currency [0] 13419" xfId="22971" hidden="1"/>
    <cellStyle name="Currency [0] 13419" xfId="52384" hidden="1"/>
    <cellStyle name="Currency [0] 1342" xfId="1496" hidden="1"/>
    <cellStyle name="Currency [0] 1342" xfId="30919" hidden="1"/>
    <cellStyle name="Currency [0] 13420" xfId="23038" hidden="1"/>
    <cellStyle name="Currency [0] 13420" xfId="52451" hidden="1"/>
    <cellStyle name="Currency [0] 13421" xfId="22923" hidden="1"/>
    <cellStyle name="Currency [0] 13421" xfId="52336" hidden="1"/>
    <cellStyle name="Currency [0] 13422" xfId="23023" hidden="1"/>
    <cellStyle name="Currency [0] 13422" xfId="52436" hidden="1"/>
    <cellStyle name="Currency [0] 13423" xfId="23045" hidden="1"/>
    <cellStyle name="Currency [0] 13423" xfId="52458" hidden="1"/>
    <cellStyle name="Currency [0] 13424" xfId="23047" hidden="1"/>
    <cellStyle name="Currency [0] 13424" xfId="52460" hidden="1"/>
    <cellStyle name="Currency [0] 13425" xfId="22975" hidden="1"/>
    <cellStyle name="Currency [0] 13425" xfId="52388" hidden="1"/>
    <cellStyle name="Currency [0] 13426" xfId="23007" hidden="1"/>
    <cellStyle name="Currency [0] 13426" xfId="52420" hidden="1"/>
    <cellStyle name="Currency [0] 13427" xfId="22655" hidden="1"/>
    <cellStyle name="Currency [0] 13427" xfId="52068" hidden="1"/>
    <cellStyle name="Currency [0] 13428" xfId="22993" hidden="1"/>
    <cellStyle name="Currency [0] 13428" xfId="52406" hidden="1"/>
    <cellStyle name="Currency [0] 13429" xfId="22990" hidden="1"/>
    <cellStyle name="Currency [0] 13429" xfId="52403" hidden="1"/>
    <cellStyle name="Currency [0] 1343" xfId="1503" hidden="1"/>
    <cellStyle name="Currency [0] 1343" xfId="30926" hidden="1"/>
    <cellStyle name="Currency [0] 13430" xfId="23051" hidden="1"/>
    <cellStyle name="Currency [0] 13430" xfId="52464" hidden="1"/>
    <cellStyle name="Currency [0] 13431" xfId="22886" hidden="1"/>
    <cellStyle name="Currency [0] 13431" xfId="52299" hidden="1"/>
    <cellStyle name="Currency [0] 13432" xfId="23035" hidden="1"/>
    <cellStyle name="Currency [0] 13432" xfId="52448" hidden="1"/>
    <cellStyle name="Currency [0] 13433" xfId="23055" hidden="1"/>
    <cellStyle name="Currency [0] 13433" xfId="52468" hidden="1"/>
    <cellStyle name="Currency [0] 13434" xfId="23057" hidden="1"/>
    <cellStyle name="Currency [0] 13434" xfId="52470" hidden="1"/>
    <cellStyle name="Currency [0] 13435" xfId="22994" hidden="1"/>
    <cellStyle name="Currency [0] 13435" xfId="52407" hidden="1"/>
    <cellStyle name="Currency [0] 13436" xfId="23022" hidden="1"/>
    <cellStyle name="Currency [0] 13436" xfId="52435" hidden="1"/>
    <cellStyle name="Currency [0] 13437" xfId="22982" hidden="1"/>
    <cellStyle name="Currency [0] 13437" xfId="52395" hidden="1"/>
    <cellStyle name="Currency [0] 13438" xfId="23011" hidden="1"/>
    <cellStyle name="Currency [0] 13438" xfId="52424" hidden="1"/>
    <cellStyle name="Currency [0] 13439" xfId="23008" hidden="1"/>
    <cellStyle name="Currency [0] 13439" xfId="52421" hidden="1"/>
    <cellStyle name="Currency [0] 1344" xfId="1507" hidden="1"/>
    <cellStyle name="Currency [0] 1344" xfId="30930" hidden="1"/>
    <cellStyle name="Currency [0] 13440" xfId="23061" hidden="1"/>
    <cellStyle name="Currency [0] 13440" xfId="52474" hidden="1"/>
    <cellStyle name="Currency [0] 13441" xfId="22889" hidden="1"/>
    <cellStyle name="Currency [0] 13441" xfId="52302" hidden="1"/>
    <cellStyle name="Currency [0] 13442" xfId="23048" hidden="1"/>
    <cellStyle name="Currency [0] 13442" xfId="52461" hidden="1"/>
    <cellStyle name="Currency [0] 13443" xfId="23065" hidden="1"/>
    <cellStyle name="Currency [0] 13443" xfId="52478" hidden="1"/>
    <cellStyle name="Currency [0] 13444" xfId="23067" hidden="1"/>
    <cellStyle name="Currency [0] 13444" xfId="52480" hidden="1"/>
    <cellStyle name="Currency [0] 13445" xfId="22948" hidden="1"/>
    <cellStyle name="Currency [0] 13445" xfId="52361" hidden="1"/>
    <cellStyle name="Currency [0] 13446" xfId="22984" hidden="1"/>
    <cellStyle name="Currency [0] 13446" xfId="52397" hidden="1"/>
    <cellStyle name="Currency [0] 13447" xfId="23053" hidden="1"/>
    <cellStyle name="Currency [0] 13447" xfId="52466" hidden="1"/>
    <cellStyle name="Currency [0] 13448" xfId="23041" hidden="1"/>
    <cellStyle name="Currency [0] 13448" xfId="52454" hidden="1"/>
    <cellStyle name="Currency [0] 13449" xfId="23058" hidden="1"/>
    <cellStyle name="Currency [0] 13449" xfId="52471" hidden="1"/>
    <cellStyle name="Currency [0] 1345" xfId="1502" hidden="1"/>
    <cellStyle name="Currency [0] 1345" xfId="30925" hidden="1"/>
    <cellStyle name="Currency [0] 13450" xfId="23069" hidden="1"/>
    <cellStyle name="Currency [0] 13450" xfId="52482" hidden="1"/>
    <cellStyle name="Currency [0] 13451" xfId="22917" hidden="1"/>
    <cellStyle name="Currency [0] 13451" xfId="52330" hidden="1"/>
    <cellStyle name="Currency [0] 13452" xfId="22981" hidden="1"/>
    <cellStyle name="Currency [0] 13452" xfId="52394" hidden="1"/>
    <cellStyle name="Currency [0] 13453" xfId="23073" hidden="1"/>
    <cellStyle name="Currency [0] 13453" xfId="52486" hidden="1"/>
    <cellStyle name="Currency [0] 13454" xfId="23075" hidden="1"/>
    <cellStyle name="Currency [0] 13454" xfId="52488" hidden="1"/>
    <cellStyle name="Currency [0] 13455" xfId="23030" hidden="1"/>
    <cellStyle name="Currency [0] 13455" xfId="52443" hidden="1"/>
    <cellStyle name="Currency [0] 13456" xfId="23042" hidden="1"/>
    <cellStyle name="Currency [0] 13456" xfId="52455" hidden="1"/>
    <cellStyle name="Currency [0] 13457" xfId="23070" hidden="1"/>
    <cellStyle name="Currency [0] 13457" xfId="52483" hidden="1"/>
    <cellStyle name="Currency [0] 13458" xfId="23043" hidden="1"/>
    <cellStyle name="Currency [0] 13458" xfId="52456" hidden="1"/>
    <cellStyle name="Currency [0] 13459" xfId="23076" hidden="1"/>
    <cellStyle name="Currency [0] 13459" xfId="52489" hidden="1"/>
    <cellStyle name="Currency [0] 1346" xfId="1525" hidden="1"/>
    <cellStyle name="Currency [0] 1346" xfId="30948" hidden="1"/>
    <cellStyle name="Currency [0] 13460" xfId="23078" hidden="1"/>
    <cellStyle name="Currency [0] 13460" xfId="52491" hidden="1"/>
    <cellStyle name="Currency [0] 13461" xfId="23071" hidden="1"/>
    <cellStyle name="Currency [0] 13461" xfId="52484" hidden="1"/>
    <cellStyle name="Currency [0] 13462" xfId="23017" hidden="1"/>
    <cellStyle name="Currency [0] 13462" xfId="52430" hidden="1"/>
    <cellStyle name="Currency [0] 13463" xfId="23080" hidden="1"/>
    <cellStyle name="Currency [0] 13463" xfId="52493" hidden="1"/>
    <cellStyle name="Currency [0] 13464" xfId="23082" hidden="1"/>
    <cellStyle name="Currency [0] 13464" xfId="52495" hidden="1"/>
    <cellStyle name="Currency [0] 13465" xfId="22594" hidden="1"/>
    <cellStyle name="Currency [0] 13465" xfId="52007" hidden="1"/>
    <cellStyle name="Currency [0] 13466" xfId="22572" hidden="1"/>
    <cellStyle name="Currency [0] 13466" xfId="51985" hidden="1"/>
    <cellStyle name="Currency [0] 13467" xfId="23088" hidden="1"/>
    <cellStyle name="Currency [0] 13467" xfId="52501" hidden="1"/>
    <cellStyle name="Currency [0] 13468" xfId="23094" hidden="1"/>
    <cellStyle name="Currency [0] 13468" xfId="52507" hidden="1"/>
    <cellStyle name="Currency [0] 13469" xfId="23096" hidden="1"/>
    <cellStyle name="Currency [0] 13469" xfId="52509" hidden="1"/>
    <cellStyle name="Currency [0] 1347" xfId="1531" hidden="1"/>
    <cellStyle name="Currency [0] 1347" xfId="30954" hidden="1"/>
    <cellStyle name="Currency [0] 13470" xfId="22589" hidden="1"/>
    <cellStyle name="Currency [0] 13470" xfId="52002" hidden="1"/>
    <cellStyle name="Currency [0] 13471" xfId="23090" hidden="1"/>
    <cellStyle name="Currency [0] 13471" xfId="52503" hidden="1"/>
    <cellStyle name="Currency [0] 13472" xfId="23098" hidden="1"/>
    <cellStyle name="Currency [0] 13472" xfId="52511" hidden="1"/>
    <cellStyle name="Currency [0] 13473" xfId="23100" hidden="1"/>
    <cellStyle name="Currency [0] 13473" xfId="52513" hidden="1"/>
    <cellStyle name="Currency [0] 13474" xfId="23089" hidden="1"/>
    <cellStyle name="Currency [0] 13474" xfId="52502" hidden="1"/>
    <cellStyle name="Currency [0] 13475" xfId="22595" hidden="1"/>
    <cellStyle name="Currency [0] 13475" xfId="52008" hidden="1"/>
    <cellStyle name="Currency [0] 13476" xfId="23111" hidden="1"/>
    <cellStyle name="Currency [0] 13476" xfId="52524" hidden="1"/>
    <cellStyle name="Currency [0] 13477" xfId="23120" hidden="1"/>
    <cellStyle name="Currency [0] 13477" xfId="52533" hidden="1"/>
    <cellStyle name="Currency [0] 13478" xfId="23131" hidden="1"/>
    <cellStyle name="Currency [0] 13478" xfId="52544" hidden="1"/>
    <cellStyle name="Currency [0] 13479" xfId="23137" hidden="1"/>
    <cellStyle name="Currency [0] 13479" xfId="52550" hidden="1"/>
    <cellStyle name="Currency [0] 1348" xfId="1493" hidden="1"/>
    <cellStyle name="Currency [0] 1348" xfId="30916" hidden="1"/>
    <cellStyle name="Currency [0] 13480" xfId="23109" hidden="1"/>
    <cellStyle name="Currency [0] 13480" xfId="52522" hidden="1"/>
    <cellStyle name="Currency [0] 13481" xfId="23127" hidden="1"/>
    <cellStyle name="Currency [0] 13481" xfId="52540" hidden="1"/>
    <cellStyle name="Currency [0] 13482" xfId="23149" hidden="1"/>
    <cellStyle name="Currency [0] 13482" xfId="52562" hidden="1"/>
    <cellStyle name="Currency [0] 13483" xfId="23151" hidden="1"/>
    <cellStyle name="Currency [0] 13483" xfId="52564" hidden="1"/>
    <cellStyle name="Currency [0] 13484" xfId="23085" hidden="1"/>
    <cellStyle name="Currency [0] 13484" xfId="52498" hidden="1"/>
    <cellStyle name="Currency [0] 13485" xfId="22599" hidden="1"/>
    <cellStyle name="Currency [0] 13485" xfId="52012" hidden="1"/>
    <cellStyle name="Currency [0] 13486" xfId="23123" hidden="1"/>
    <cellStyle name="Currency [0] 13486" xfId="52536" hidden="1"/>
    <cellStyle name="Currency [0] 13487" xfId="22615" hidden="1"/>
    <cellStyle name="Currency [0] 13487" xfId="52028" hidden="1"/>
    <cellStyle name="Currency [0] 13488" xfId="23112" hidden="1"/>
    <cellStyle name="Currency [0] 13488" xfId="52525" hidden="1"/>
    <cellStyle name="Currency [0] 13489" xfId="23156" hidden="1"/>
    <cellStyle name="Currency [0] 13489" xfId="52569" hidden="1"/>
    <cellStyle name="Currency [0] 1349" xfId="1523" hidden="1"/>
    <cellStyle name="Currency [0] 1349" xfId="30946" hidden="1"/>
    <cellStyle name="Currency [0] 13490" xfId="23124" hidden="1"/>
    <cellStyle name="Currency [0] 13490" xfId="52537" hidden="1"/>
    <cellStyle name="Currency [0] 13491" xfId="23132" hidden="1"/>
    <cellStyle name="Currency [0] 13491" xfId="52545" hidden="1"/>
    <cellStyle name="Currency [0] 13492" xfId="23168" hidden="1"/>
    <cellStyle name="Currency [0] 13492" xfId="52581" hidden="1"/>
    <cellStyle name="Currency [0] 13493" xfId="23170" hidden="1"/>
    <cellStyle name="Currency [0] 13493" xfId="52583" hidden="1"/>
    <cellStyle name="Currency [0] 13494" xfId="23126" hidden="1"/>
    <cellStyle name="Currency [0] 13494" xfId="52539" hidden="1"/>
    <cellStyle name="Currency [0] 13495" xfId="23139" hidden="1"/>
    <cellStyle name="Currency [0] 13495" xfId="52552" hidden="1"/>
    <cellStyle name="Currency [0] 13496" xfId="23144" hidden="1"/>
    <cellStyle name="Currency [0] 13496" xfId="52557" hidden="1"/>
    <cellStyle name="Currency [0] 13497" xfId="23138" hidden="1"/>
    <cellStyle name="Currency [0] 13497" xfId="52551" hidden="1"/>
    <cellStyle name="Currency [0] 13498" xfId="23186" hidden="1"/>
    <cellStyle name="Currency [0] 13498" xfId="52599" hidden="1"/>
    <cellStyle name="Currency [0] 13499" xfId="23194" hidden="1"/>
    <cellStyle name="Currency [0] 13499" xfId="52607" hidden="1"/>
    <cellStyle name="Currency [0] 135" xfId="240" hidden="1"/>
    <cellStyle name="Currency [0] 135" xfId="29663" hidden="1"/>
    <cellStyle name="Currency [0] 1350" xfId="1535" hidden="1"/>
    <cellStyle name="Currency [0] 1350" xfId="30958" hidden="1"/>
    <cellStyle name="Currency [0] 13500" xfId="23122" hidden="1"/>
    <cellStyle name="Currency [0] 13500" xfId="52535" hidden="1"/>
    <cellStyle name="Currency [0] 13501" xfId="23180" hidden="1"/>
    <cellStyle name="Currency [0] 13501" xfId="52593" hidden="1"/>
    <cellStyle name="Currency [0] 13502" xfId="23203" hidden="1"/>
    <cellStyle name="Currency [0] 13502" xfId="52616" hidden="1"/>
    <cellStyle name="Currency [0] 13503" xfId="23205" hidden="1"/>
    <cellStyle name="Currency [0] 13503" xfId="52618" hidden="1"/>
    <cellStyle name="Currency [0] 13504" xfId="23105" hidden="1"/>
    <cellStyle name="Currency [0] 13504" xfId="52518" hidden="1"/>
    <cellStyle name="Currency [0] 13505" xfId="23115" hidden="1"/>
    <cellStyle name="Currency [0] 13505" xfId="52528" hidden="1"/>
    <cellStyle name="Currency [0] 13506" xfId="23177" hidden="1"/>
    <cellStyle name="Currency [0] 13506" xfId="52590" hidden="1"/>
    <cellStyle name="Currency [0] 13507" xfId="23142" hidden="1"/>
    <cellStyle name="Currency [0] 13507" xfId="52555" hidden="1"/>
    <cellStyle name="Currency [0] 13508" xfId="23092" hidden="1"/>
    <cellStyle name="Currency [0] 13508" xfId="52505" hidden="1"/>
    <cellStyle name="Currency [0] 13509" xfId="23213" hidden="1"/>
    <cellStyle name="Currency [0] 13509" xfId="52626" hidden="1"/>
    <cellStyle name="Currency [0] 1351" xfId="1536" hidden="1"/>
    <cellStyle name="Currency [0] 1351" xfId="30959" hidden="1"/>
    <cellStyle name="Currency [0] 13510" xfId="23178" hidden="1"/>
    <cellStyle name="Currency [0] 13510" xfId="52591" hidden="1"/>
    <cellStyle name="Currency [0] 13511" xfId="23189" hidden="1"/>
    <cellStyle name="Currency [0] 13511" xfId="52602" hidden="1"/>
    <cellStyle name="Currency [0] 13512" xfId="23221" hidden="1"/>
    <cellStyle name="Currency [0] 13512" xfId="52634" hidden="1"/>
    <cellStyle name="Currency [0] 13513" xfId="23223" hidden="1"/>
    <cellStyle name="Currency [0] 13513" xfId="52636" hidden="1"/>
    <cellStyle name="Currency [0] 13514" xfId="23175" hidden="1"/>
    <cellStyle name="Currency [0] 13514" xfId="52588" hidden="1"/>
    <cellStyle name="Currency [0] 13515" xfId="23174" hidden="1"/>
    <cellStyle name="Currency [0] 13515" xfId="52587" hidden="1"/>
    <cellStyle name="Currency [0] 13516" xfId="23164" hidden="1"/>
    <cellStyle name="Currency [0] 13516" xfId="52577" hidden="1"/>
    <cellStyle name="Currency [0] 13517" xfId="23160" hidden="1"/>
    <cellStyle name="Currency [0] 13517" xfId="52573" hidden="1"/>
    <cellStyle name="Currency [0] 13518" xfId="23162" hidden="1"/>
    <cellStyle name="Currency [0] 13518" xfId="52575" hidden="1"/>
    <cellStyle name="Currency [0] 13519" xfId="23230" hidden="1"/>
    <cellStyle name="Currency [0] 13519" xfId="52643" hidden="1"/>
    <cellStyle name="Currency [0] 1352" xfId="1484" hidden="1"/>
    <cellStyle name="Currency [0] 1352" xfId="30907" hidden="1"/>
    <cellStyle name="Currency [0] 13520" xfId="22601" hidden="1"/>
    <cellStyle name="Currency [0] 13520" xfId="52014" hidden="1"/>
    <cellStyle name="Currency [0] 13521" xfId="23208" hidden="1"/>
    <cellStyle name="Currency [0] 13521" xfId="52621" hidden="1"/>
    <cellStyle name="Currency [0] 13522" xfId="23236" hidden="1"/>
    <cellStyle name="Currency [0] 13522" xfId="52649" hidden="1"/>
    <cellStyle name="Currency [0] 13523" xfId="23238" hidden="1"/>
    <cellStyle name="Currency [0] 13523" xfId="52651" hidden="1"/>
    <cellStyle name="Currency [0] 13524" xfId="23113" hidden="1"/>
    <cellStyle name="Currency [0] 13524" xfId="52526" hidden="1"/>
    <cellStyle name="Currency [0] 13525" xfId="23187" hidden="1"/>
    <cellStyle name="Currency [0] 13525" xfId="52600" hidden="1"/>
    <cellStyle name="Currency [0] 13526" xfId="23143" hidden="1"/>
    <cellStyle name="Currency [0] 13526" xfId="52556" hidden="1"/>
    <cellStyle name="Currency [0] 13527" xfId="23179" hidden="1"/>
    <cellStyle name="Currency [0] 13527" xfId="52592" hidden="1"/>
    <cellStyle name="Currency [0] 13528" xfId="23183" hidden="1"/>
    <cellStyle name="Currency [0] 13528" xfId="52596" hidden="1"/>
    <cellStyle name="Currency [0] 13529" xfId="23244" hidden="1"/>
    <cellStyle name="Currency [0] 13529" xfId="52657" hidden="1"/>
    <cellStyle name="Currency [0] 1353" xfId="1491" hidden="1"/>
    <cellStyle name="Currency [0] 1353" xfId="30914" hidden="1"/>
    <cellStyle name="Currency [0] 13530" xfId="22588" hidden="1"/>
    <cellStyle name="Currency [0] 13530" xfId="52001" hidden="1"/>
    <cellStyle name="Currency [0] 13531" xfId="23226" hidden="1"/>
    <cellStyle name="Currency [0] 13531" xfId="52639" hidden="1"/>
    <cellStyle name="Currency [0] 13532" xfId="23249" hidden="1"/>
    <cellStyle name="Currency [0] 13532" xfId="52662" hidden="1"/>
    <cellStyle name="Currency [0] 13533" xfId="23251" hidden="1"/>
    <cellStyle name="Currency [0] 13533" xfId="52664" hidden="1"/>
    <cellStyle name="Currency [0] 13534" xfId="23107" hidden="1"/>
    <cellStyle name="Currency [0] 13534" xfId="52520" hidden="1"/>
    <cellStyle name="Currency [0] 13535" xfId="23206" hidden="1"/>
    <cellStyle name="Currency [0] 13535" xfId="52619" hidden="1"/>
    <cellStyle name="Currency [0] 13536" xfId="23173" hidden="1"/>
    <cellStyle name="Currency [0] 13536" xfId="52586" hidden="1"/>
    <cellStyle name="Currency [0] 13537" xfId="23191" hidden="1"/>
    <cellStyle name="Currency [0] 13537" xfId="52604" hidden="1"/>
    <cellStyle name="Currency [0] 13538" xfId="23188" hidden="1"/>
    <cellStyle name="Currency [0] 13538" xfId="52601" hidden="1"/>
    <cellStyle name="Currency [0] 13539" xfId="23255" hidden="1"/>
    <cellStyle name="Currency [0] 13539" xfId="52668" hidden="1"/>
    <cellStyle name="Currency [0] 1354" xfId="1520" hidden="1"/>
    <cellStyle name="Currency [0] 1354" xfId="30943" hidden="1"/>
    <cellStyle name="Currency [0] 13540" xfId="23140" hidden="1"/>
    <cellStyle name="Currency [0] 13540" xfId="52553" hidden="1"/>
    <cellStyle name="Currency [0] 13541" xfId="23240" hidden="1"/>
    <cellStyle name="Currency [0] 13541" xfId="52653" hidden="1"/>
    <cellStyle name="Currency [0] 13542" xfId="23262" hidden="1"/>
    <cellStyle name="Currency [0] 13542" xfId="52675" hidden="1"/>
    <cellStyle name="Currency [0] 13543" xfId="23264" hidden="1"/>
    <cellStyle name="Currency [0] 13543" xfId="52677" hidden="1"/>
    <cellStyle name="Currency [0] 13544" xfId="23192" hidden="1"/>
    <cellStyle name="Currency [0] 13544" xfId="52605" hidden="1"/>
    <cellStyle name="Currency [0] 13545" xfId="23224" hidden="1"/>
    <cellStyle name="Currency [0] 13545" xfId="52637" hidden="1"/>
    <cellStyle name="Currency [0] 13546" xfId="22567" hidden="1"/>
    <cellStyle name="Currency [0] 13546" xfId="51980" hidden="1"/>
    <cellStyle name="Currency [0] 13547" xfId="23210" hidden="1"/>
    <cellStyle name="Currency [0] 13547" xfId="52623" hidden="1"/>
    <cellStyle name="Currency [0] 13548" xfId="23207" hidden="1"/>
    <cellStyle name="Currency [0] 13548" xfId="52620" hidden="1"/>
    <cellStyle name="Currency [0] 13549" xfId="23268" hidden="1"/>
    <cellStyle name="Currency [0] 13549" xfId="52681" hidden="1"/>
    <cellStyle name="Currency [0] 1355" xfId="1505" hidden="1"/>
    <cellStyle name="Currency [0] 1355" xfId="30928" hidden="1"/>
    <cellStyle name="Currency [0] 13550" xfId="23103" hidden="1"/>
    <cellStyle name="Currency [0] 13550" xfId="52516" hidden="1"/>
    <cellStyle name="Currency [0] 13551" xfId="23252" hidden="1"/>
    <cellStyle name="Currency [0] 13551" xfId="52665" hidden="1"/>
    <cellStyle name="Currency [0] 13552" xfId="23272" hidden="1"/>
    <cellStyle name="Currency [0] 13552" xfId="52685" hidden="1"/>
    <cellStyle name="Currency [0] 13553" xfId="23274" hidden="1"/>
    <cellStyle name="Currency [0] 13553" xfId="52687" hidden="1"/>
    <cellStyle name="Currency [0] 13554" xfId="23211" hidden="1"/>
    <cellStyle name="Currency [0] 13554" xfId="52624" hidden="1"/>
    <cellStyle name="Currency [0] 13555" xfId="23239" hidden="1"/>
    <cellStyle name="Currency [0] 13555" xfId="52652" hidden="1"/>
    <cellStyle name="Currency [0] 13556" xfId="23199" hidden="1"/>
    <cellStyle name="Currency [0] 13556" xfId="52612" hidden="1"/>
    <cellStyle name="Currency [0] 13557" xfId="23228" hidden="1"/>
    <cellStyle name="Currency [0] 13557" xfId="52641" hidden="1"/>
    <cellStyle name="Currency [0] 13558" xfId="23225" hidden="1"/>
    <cellStyle name="Currency [0] 13558" xfId="52638" hidden="1"/>
    <cellStyle name="Currency [0] 13559" xfId="23278" hidden="1"/>
    <cellStyle name="Currency [0] 13559" xfId="52691" hidden="1"/>
    <cellStyle name="Currency [0] 1356" xfId="1476" hidden="1"/>
    <cellStyle name="Currency [0] 1356" xfId="30899" hidden="1"/>
    <cellStyle name="Currency [0] 13560" xfId="23106" hidden="1"/>
    <cellStyle name="Currency [0] 13560" xfId="52519" hidden="1"/>
    <cellStyle name="Currency [0] 13561" xfId="23265" hidden="1"/>
    <cellStyle name="Currency [0] 13561" xfId="52678" hidden="1"/>
    <cellStyle name="Currency [0] 13562" xfId="23282" hidden="1"/>
    <cellStyle name="Currency [0] 13562" xfId="52695" hidden="1"/>
    <cellStyle name="Currency [0] 13563" xfId="23284" hidden="1"/>
    <cellStyle name="Currency [0] 13563" xfId="52697" hidden="1"/>
    <cellStyle name="Currency [0] 13564" xfId="23165" hidden="1"/>
    <cellStyle name="Currency [0] 13564" xfId="52578" hidden="1"/>
    <cellStyle name="Currency [0] 13565" xfId="23201" hidden="1"/>
    <cellStyle name="Currency [0] 13565" xfId="52614" hidden="1"/>
    <cellStyle name="Currency [0] 13566" xfId="23270" hidden="1"/>
    <cellStyle name="Currency [0] 13566" xfId="52683" hidden="1"/>
    <cellStyle name="Currency [0] 13567" xfId="23258" hidden="1"/>
    <cellStyle name="Currency [0] 13567" xfId="52671" hidden="1"/>
    <cellStyle name="Currency [0] 13568" xfId="23275" hidden="1"/>
    <cellStyle name="Currency [0] 13568" xfId="52688" hidden="1"/>
    <cellStyle name="Currency [0] 13569" xfId="23286" hidden="1"/>
    <cellStyle name="Currency [0] 13569" xfId="52699" hidden="1"/>
    <cellStyle name="Currency [0] 1357" xfId="1542" hidden="1"/>
    <cellStyle name="Currency [0] 1357" xfId="30965" hidden="1"/>
    <cellStyle name="Currency [0] 13570" xfId="23134" hidden="1"/>
    <cellStyle name="Currency [0] 13570" xfId="52547" hidden="1"/>
    <cellStyle name="Currency [0] 13571" xfId="23198" hidden="1"/>
    <cellStyle name="Currency [0] 13571" xfId="52611" hidden="1"/>
    <cellStyle name="Currency [0] 13572" xfId="23290" hidden="1"/>
    <cellStyle name="Currency [0] 13572" xfId="52703" hidden="1"/>
    <cellStyle name="Currency [0] 13573" xfId="23292" hidden="1"/>
    <cellStyle name="Currency [0] 13573" xfId="52705" hidden="1"/>
    <cellStyle name="Currency [0] 13574" xfId="23247" hidden="1"/>
    <cellStyle name="Currency [0] 13574" xfId="52660" hidden="1"/>
    <cellStyle name="Currency [0] 13575" xfId="23259" hidden="1"/>
    <cellStyle name="Currency [0] 13575" xfId="52672" hidden="1"/>
    <cellStyle name="Currency [0] 13576" xfId="23287" hidden="1"/>
    <cellStyle name="Currency [0] 13576" xfId="52700" hidden="1"/>
    <cellStyle name="Currency [0] 13577" xfId="23260" hidden="1"/>
    <cellStyle name="Currency [0] 13577" xfId="52673" hidden="1"/>
    <cellStyle name="Currency [0] 13578" xfId="23293" hidden="1"/>
    <cellStyle name="Currency [0] 13578" xfId="52706" hidden="1"/>
    <cellStyle name="Currency [0] 13579" xfId="23295" hidden="1"/>
    <cellStyle name="Currency [0] 13579" xfId="52708" hidden="1"/>
    <cellStyle name="Currency [0] 1358" xfId="1521" hidden="1"/>
    <cellStyle name="Currency [0] 1358" xfId="30944" hidden="1"/>
    <cellStyle name="Currency [0] 13580" xfId="23288" hidden="1"/>
    <cellStyle name="Currency [0] 13580" xfId="52701" hidden="1"/>
    <cellStyle name="Currency [0] 13581" xfId="23234" hidden="1"/>
    <cellStyle name="Currency [0] 13581" xfId="52647" hidden="1"/>
    <cellStyle name="Currency [0] 13582" xfId="23297" hidden="1"/>
    <cellStyle name="Currency [0] 13582" xfId="52710" hidden="1"/>
    <cellStyle name="Currency [0] 13583" xfId="23299" hidden="1"/>
    <cellStyle name="Currency [0] 13583" xfId="52712" hidden="1"/>
    <cellStyle name="Currency [0] 13584" xfId="22661" hidden="1"/>
    <cellStyle name="Currency [0] 13584" xfId="52074" hidden="1"/>
    <cellStyle name="Currency [0] 13585" xfId="22602" hidden="1"/>
    <cellStyle name="Currency [0] 13585" xfId="52015" hidden="1"/>
    <cellStyle name="Currency [0] 13586" xfId="23305" hidden="1"/>
    <cellStyle name="Currency [0] 13586" xfId="52718" hidden="1"/>
    <cellStyle name="Currency [0] 13587" xfId="23311" hidden="1"/>
    <cellStyle name="Currency [0] 13587" xfId="52724" hidden="1"/>
    <cellStyle name="Currency [0] 13588" xfId="23313" hidden="1"/>
    <cellStyle name="Currency [0] 13588" xfId="52726" hidden="1"/>
    <cellStyle name="Currency [0] 13589" xfId="22592" hidden="1"/>
    <cellStyle name="Currency [0] 13589" xfId="52005" hidden="1"/>
    <cellStyle name="Currency [0] 1359" xfId="1528" hidden="1"/>
    <cellStyle name="Currency [0] 1359" xfId="30951" hidden="1"/>
    <cellStyle name="Currency [0] 13590" xfId="23307" hidden="1"/>
    <cellStyle name="Currency [0] 13590" xfId="52720" hidden="1"/>
    <cellStyle name="Currency [0] 13591" xfId="23315" hidden="1"/>
    <cellStyle name="Currency [0] 13591" xfId="52728" hidden="1"/>
    <cellStyle name="Currency [0] 13592" xfId="23317" hidden="1"/>
    <cellStyle name="Currency [0] 13592" xfId="52730" hidden="1"/>
    <cellStyle name="Currency [0] 13593" xfId="23306" hidden="1"/>
    <cellStyle name="Currency [0] 13593" xfId="52719" hidden="1"/>
    <cellStyle name="Currency [0] 13594" xfId="22637" hidden="1"/>
    <cellStyle name="Currency [0] 13594" xfId="52050" hidden="1"/>
    <cellStyle name="Currency [0] 13595" xfId="23328" hidden="1"/>
    <cellStyle name="Currency [0] 13595" xfId="52741" hidden="1"/>
    <cellStyle name="Currency [0] 13596" xfId="23337" hidden="1"/>
    <cellStyle name="Currency [0] 13596" xfId="52750" hidden="1"/>
    <cellStyle name="Currency [0] 13597" xfId="23348" hidden="1"/>
    <cellStyle name="Currency [0] 13597" xfId="52761" hidden="1"/>
    <cellStyle name="Currency [0] 13598" xfId="23354" hidden="1"/>
    <cellStyle name="Currency [0] 13598" xfId="52767" hidden="1"/>
    <cellStyle name="Currency [0] 13599" xfId="23326" hidden="1"/>
    <cellStyle name="Currency [0] 13599" xfId="52739" hidden="1"/>
    <cellStyle name="Currency [0] 136" xfId="226" hidden="1"/>
    <cellStyle name="Currency [0] 136" xfId="29649" hidden="1"/>
    <cellStyle name="Currency [0] 1360" xfId="1543" hidden="1"/>
    <cellStyle name="Currency [0] 1360" xfId="30966" hidden="1"/>
    <cellStyle name="Currency [0] 13600" xfId="23344" hidden="1"/>
    <cellStyle name="Currency [0] 13600" xfId="52757" hidden="1"/>
    <cellStyle name="Currency [0] 13601" xfId="23366" hidden="1"/>
    <cellStyle name="Currency [0] 13601" xfId="52779" hidden="1"/>
    <cellStyle name="Currency [0] 13602" xfId="23368" hidden="1"/>
    <cellStyle name="Currency [0] 13602" xfId="52781" hidden="1"/>
    <cellStyle name="Currency [0] 13603" xfId="23302" hidden="1"/>
    <cellStyle name="Currency [0] 13603" xfId="52715" hidden="1"/>
    <cellStyle name="Currency [0] 13604" xfId="22591" hidden="1"/>
    <cellStyle name="Currency [0] 13604" xfId="52004" hidden="1"/>
    <cellStyle name="Currency [0] 13605" xfId="23340" hidden="1"/>
    <cellStyle name="Currency [0] 13605" xfId="52753" hidden="1"/>
    <cellStyle name="Currency [0] 13606" xfId="22570" hidden="1"/>
    <cellStyle name="Currency [0] 13606" xfId="51983" hidden="1"/>
    <cellStyle name="Currency [0] 13607" xfId="23329" hidden="1"/>
    <cellStyle name="Currency [0] 13607" xfId="52742" hidden="1"/>
    <cellStyle name="Currency [0] 13608" xfId="23373" hidden="1"/>
    <cellStyle name="Currency [0] 13608" xfId="52786" hidden="1"/>
    <cellStyle name="Currency [0] 13609" xfId="23341" hidden="1"/>
    <cellStyle name="Currency [0] 13609" xfId="52754" hidden="1"/>
    <cellStyle name="Currency [0] 1361" xfId="1544" hidden="1"/>
    <cellStyle name="Currency [0] 1361" xfId="30967" hidden="1"/>
    <cellStyle name="Currency [0] 13610" xfId="23349" hidden="1"/>
    <cellStyle name="Currency [0] 13610" xfId="52762" hidden="1"/>
    <cellStyle name="Currency [0] 13611" xfId="23385" hidden="1"/>
    <cellStyle name="Currency [0] 13611" xfId="52798" hidden="1"/>
    <cellStyle name="Currency [0] 13612" xfId="23387" hidden="1"/>
    <cellStyle name="Currency [0] 13612" xfId="52800" hidden="1"/>
    <cellStyle name="Currency [0] 13613" xfId="23343" hidden="1"/>
    <cellStyle name="Currency [0] 13613" xfId="52756" hidden="1"/>
    <cellStyle name="Currency [0] 13614" xfId="23356" hidden="1"/>
    <cellStyle name="Currency [0] 13614" xfId="52769" hidden="1"/>
    <cellStyle name="Currency [0] 13615" xfId="23361" hidden="1"/>
    <cellStyle name="Currency [0] 13615" xfId="52774" hidden="1"/>
    <cellStyle name="Currency [0] 13616" xfId="23355" hidden="1"/>
    <cellStyle name="Currency [0] 13616" xfId="52768" hidden="1"/>
    <cellStyle name="Currency [0] 13617" xfId="23403" hidden="1"/>
    <cellStyle name="Currency [0] 13617" xfId="52816" hidden="1"/>
    <cellStyle name="Currency [0] 13618" xfId="23411" hidden="1"/>
    <cellStyle name="Currency [0] 13618" xfId="52824" hidden="1"/>
    <cellStyle name="Currency [0] 13619" xfId="23339" hidden="1"/>
    <cellStyle name="Currency [0] 13619" xfId="52752" hidden="1"/>
    <cellStyle name="Currency [0] 1362" xfId="1519" hidden="1"/>
    <cellStyle name="Currency [0] 1362" xfId="30942" hidden="1"/>
    <cellStyle name="Currency [0] 13620" xfId="23397" hidden="1"/>
    <cellStyle name="Currency [0] 13620" xfId="52810" hidden="1"/>
    <cellStyle name="Currency [0] 13621" xfId="23420" hidden="1"/>
    <cellStyle name="Currency [0] 13621" xfId="52833" hidden="1"/>
    <cellStyle name="Currency [0] 13622" xfId="23422" hidden="1"/>
    <cellStyle name="Currency [0] 13622" xfId="52835" hidden="1"/>
    <cellStyle name="Currency [0] 13623" xfId="23322" hidden="1"/>
    <cellStyle name="Currency [0] 13623" xfId="52735" hidden="1"/>
    <cellStyle name="Currency [0] 13624" xfId="23332" hidden="1"/>
    <cellStyle name="Currency [0] 13624" xfId="52745" hidden="1"/>
    <cellStyle name="Currency [0] 13625" xfId="23394" hidden="1"/>
    <cellStyle name="Currency [0] 13625" xfId="52807" hidden="1"/>
    <cellStyle name="Currency [0] 13626" xfId="23359" hidden="1"/>
    <cellStyle name="Currency [0] 13626" xfId="52772" hidden="1"/>
    <cellStyle name="Currency [0] 13627" xfId="23309" hidden="1"/>
    <cellStyle name="Currency [0] 13627" xfId="52722" hidden="1"/>
    <cellStyle name="Currency [0] 13628" xfId="23430" hidden="1"/>
    <cellStyle name="Currency [0] 13628" xfId="52843" hidden="1"/>
    <cellStyle name="Currency [0] 13629" xfId="23395" hidden="1"/>
    <cellStyle name="Currency [0] 13629" xfId="52808" hidden="1"/>
    <cellStyle name="Currency [0] 1363" xfId="1518" hidden="1"/>
    <cellStyle name="Currency [0] 1363" xfId="30941" hidden="1"/>
    <cellStyle name="Currency [0] 13630" xfId="23406" hidden="1"/>
    <cellStyle name="Currency [0] 13630" xfId="52819" hidden="1"/>
    <cellStyle name="Currency [0] 13631" xfId="23438" hidden="1"/>
    <cellStyle name="Currency [0] 13631" xfId="52851" hidden="1"/>
    <cellStyle name="Currency [0] 13632" xfId="23440" hidden="1"/>
    <cellStyle name="Currency [0] 13632" xfId="52853" hidden="1"/>
    <cellStyle name="Currency [0] 13633" xfId="23392" hidden="1"/>
    <cellStyle name="Currency [0] 13633" xfId="52805" hidden="1"/>
    <cellStyle name="Currency [0] 13634" xfId="23391" hidden="1"/>
    <cellStyle name="Currency [0] 13634" xfId="52804" hidden="1"/>
    <cellStyle name="Currency [0] 13635" xfId="23381" hidden="1"/>
    <cellStyle name="Currency [0] 13635" xfId="52794" hidden="1"/>
    <cellStyle name="Currency [0] 13636" xfId="23377" hidden="1"/>
    <cellStyle name="Currency [0] 13636" xfId="52790" hidden="1"/>
    <cellStyle name="Currency [0] 13637" xfId="23379" hidden="1"/>
    <cellStyle name="Currency [0] 13637" xfId="52792" hidden="1"/>
    <cellStyle name="Currency [0] 13638" xfId="23447" hidden="1"/>
    <cellStyle name="Currency [0] 13638" xfId="52860" hidden="1"/>
    <cellStyle name="Currency [0] 13639" xfId="22606" hidden="1"/>
    <cellStyle name="Currency [0] 13639" xfId="52019" hidden="1"/>
    <cellStyle name="Currency [0] 1364" xfId="1513" hidden="1"/>
    <cellStyle name="Currency [0] 1364" xfId="30936" hidden="1"/>
    <cellStyle name="Currency [0] 13640" xfId="23425" hidden="1"/>
    <cellStyle name="Currency [0] 13640" xfId="52838" hidden="1"/>
    <cellStyle name="Currency [0] 13641" xfId="23453" hidden="1"/>
    <cellStyle name="Currency [0] 13641" xfId="52866" hidden="1"/>
    <cellStyle name="Currency [0] 13642" xfId="23455" hidden="1"/>
    <cellStyle name="Currency [0] 13642" xfId="52868" hidden="1"/>
    <cellStyle name="Currency [0] 13643" xfId="23330" hidden="1"/>
    <cellStyle name="Currency [0] 13643" xfId="52743" hidden="1"/>
    <cellStyle name="Currency [0] 13644" xfId="23404" hidden="1"/>
    <cellStyle name="Currency [0] 13644" xfId="52817" hidden="1"/>
    <cellStyle name="Currency [0] 13645" xfId="23360" hidden="1"/>
    <cellStyle name="Currency [0] 13645" xfId="52773" hidden="1"/>
    <cellStyle name="Currency [0] 13646" xfId="23396" hidden="1"/>
    <cellStyle name="Currency [0] 13646" xfId="52809" hidden="1"/>
    <cellStyle name="Currency [0] 13647" xfId="23400" hidden="1"/>
    <cellStyle name="Currency [0] 13647" xfId="52813" hidden="1"/>
    <cellStyle name="Currency [0] 13648" xfId="23461" hidden="1"/>
    <cellStyle name="Currency [0] 13648" xfId="52874" hidden="1"/>
    <cellStyle name="Currency [0] 13649" xfId="22619" hidden="1"/>
    <cellStyle name="Currency [0] 13649" xfId="52032" hidden="1"/>
    <cellStyle name="Currency [0] 1365" xfId="1511" hidden="1"/>
    <cellStyle name="Currency [0] 1365" xfId="30934" hidden="1"/>
    <cellStyle name="Currency [0] 13650" xfId="23443" hidden="1"/>
    <cellStyle name="Currency [0] 13650" xfId="52856" hidden="1"/>
    <cellStyle name="Currency [0] 13651" xfId="23466" hidden="1"/>
    <cellStyle name="Currency [0] 13651" xfId="52879" hidden="1"/>
    <cellStyle name="Currency [0] 13652" xfId="23468" hidden="1"/>
    <cellStyle name="Currency [0] 13652" xfId="52881" hidden="1"/>
    <cellStyle name="Currency [0] 13653" xfId="23324" hidden="1"/>
    <cellStyle name="Currency [0] 13653" xfId="52737" hidden="1"/>
    <cellStyle name="Currency [0] 13654" xfId="23423" hidden="1"/>
    <cellStyle name="Currency [0] 13654" xfId="52836" hidden="1"/>
    <cellStyle name="Currency [0] 13655" xfId="23390" hidden="1"/>
    <cellStyle name="Currency [0] 13655" xfId="52803" hidden="1"/>
    <cellStyle name="Currency [0] 13656" xfId="23408" hidden="1"/>
    <cellStyle name="Currency [0] 13656" xfId="52821" hidden="1"/>
    <cellStyle name="Currency [0] 13657" xfId="23405" hidden="1"/>
    <cellStyle name="Currency [0] 13657" xfId="52818" hidden="1"/>
    <cellStyle name="Currency [0] 13658" xfId="23472" hidden="1"/>
    <cellStyle name="Currency [0] 13658" xfId="52885" hidden="1"/>
    <cellStyle name="Currency [0] 13659" xfId="23357" hidden="1"/>
    <cellStyle name="Currency [0] 13659" xfId="52770" hidden="1"/>
    <cellStyle name="Currency [0] 1366" xfId="1512" hidden="1"/>
    <cellStyle name="Currency [0] 1366" xfId="30935" hidden="1"/>
    <cellStyle name="Currency [0] 13660" xfId="23457" hidden="1"/>
    <cellStyle name="Currency [0] 13660" xfId="52870" hidden="1"/>
    <cellStyle name="Currency [0] 13661" xfId="23479" hidden="1"/>
    <cellStyle name="Currency [0] 13661" xfId="52892" hidden="1"/>
    <cellStyle name="Currency [0] 13662" xfId="23481" hidden="1"/>
    <cellStyle name="Currency [0] 13662" xfId="52894" hidden="1"/>
    <cellStyle name="Currency [0] 13663" xfId="23409" hidden="1"/>
    <cellStyle name="Currency [0] 13663" xfId="52822" hidden="1"/>
    <cellStyle name="Currency [0] 13664" xfId="23441" hidden="1"/>
    <cellStyle name="Currency [0] 13664" xfId="52854" hidden="1"/>
    <cellStyle name="Currency [0] 13665" xfId="22571" hidden="1"/>
    <cellStyle name="Currency [0] 13665" xfId="51984" hidden="1"/>
    <cellStyle name="Currency [0] 13666" xfId="23427" hidden="1"/>
    <cellStyle name="Currency [0] 13666" xfId="52840" hidden="1"/>
    <cellStyle name="Currency [0] 13667" xfId="23424" hidden="1"/>
    <cellStyle name="Currency [0] 13667" xfId="52837" hidden="1"/>
    <cellStyle name="Currency [0] 13668" xfId="23485" hidden="1"/>
    <cellStyle name="Currency [0] 13668" xfId="52898" hidden="1"/>
    <cellStyle name="Currency [0] 13669" xfId="23320" hidden="1"/>
    <cellStyle name="Currency [0] 13669" xfId="52733" hidden="1"/>
    <cellStyle name="Currency [0] 1367" xfId="1549" hidden="1"/>
    <cellStyle name="Currency [0] 1367" xfId="30972" hidden="1"/>
    <cellStyle name="Currency [0] 13670" xfId="23469" hidden="1"/>
    <cellStyle name="Currency [0] 13670" xfId="52882" hidden="1"/>
    <cellStyle name="Currency [0] 13671" xfId="23489" hidden="1"/>
    <cellStyle name="Currency [0] 13671" xfId="52902" hidden="1"/>
    <cellStyle name="Currency [0] 13672" xfId="23491" hidden="1"/>
    <cellStyle name="Currency [0] 13672" xfId="52904" hidden="1"/>
    <cellStyle name="Currency [0] 13673" xfId="23428" hidden="1"/>
    <cellStyle name="Currency [0] 13673" xfId="52841" hidden="1"/>
    <cellStyle name="Currency [0] 13674" xfId="23456" hidden="1"/>
    <cellStyle name="Currency [0] 13674" xfId="52869" hidden="1"/>
    <cellStyle name="Currency [0] 13675" xfId="23416" hidden="1"/>
    <cellStyle name="Currency [0] 13675" xfId="52829" hidden="1"/>
    <cellStyle name="Currency [0] 13676" xfId="23445" hidden="1"/>
    <cellStyle name="Currency [0] 13676" xfId="52858" hidden="1"/>
    <cellStyle name="Currency [0] 13677" xfId="23442" hidden="1"/>
    <cellStyle name="Currency [0] 13677" xfId="52855" hidden="1"/>
    <cellStyle name="Currency [0] 13678" xfId="23495" hidden="1"/>
    <cellStyle name="Currency [0] 13678" xfId="52908" hidden="1"/>
    <cellStyle name="Currency [0] 13679" xfId="23323" hidden="1"/>
    <cellStyle name="Currency [0] 13679" xfId="52736" hidden="1"/>
    <cellStyle name="Currency [0] 1368" xfId="1466" hidden="1"/>
    <cellStyle name="Currency [0] 1368" xfId="30889" hidden="1"/>
    <cellStyle name="Currency [0] 13680" xfId="23482" hidden="1"/>
    <cellStyle name="Currency [0] 13680" xfId="52895" hidden="1"/>
    <cellStyle name="Currency [0] 13681" xfId="23499" hidden="1"/>
    <cellStyle name="Currency [0] 13681" xfId="52912" hidden="1"/>
    <cellStyle name="Currency [0] 13682" xfId="23501" hidden="1"/>
    <cellStyle name="Currency [0] 13682" xfId="52914" hidden="1"/>
    <cellStyle name="Currency [0] 13683" xfId="23382" hidden="1"/>
    <cellStyle name="Currency [0] 13683" xfId="52795" hidden="1"/>
    <cellStyle name="Currency [0] 13684" xfId="23418" hidden="1"/>
    <cellStyle name="Currency [0] 13684" xfId="52831" hidden="1"/>
    <cellStyle name="Currency [0] 13685" xfId="23487" hidden="1"/>
    <cellStyle name="Currency [0] 13685" xfId="52900" hidden="1"/>
    <cellStyle name="Currency [0] 13686" xfId="23475" hidden="1"/>
    <cellStyle name="Currency [0] 13686" xfId="52888" hidden="1"/>
    <cellStyle name="Currency [0] 13687" xfId="23492" hidden="1"/>
    <cellStyle name="Currency [0] 13687" xfId="52905" hidden="1"/>
    <cellStyle name="Currency [0] 13688" xfId="23503" hidden="1"/>
    <cellStyle name="Currency [0] 13688" xfId="52916" hidden="1"/>
    <cellStyle name="Currency [0] 13689" xfId="23351" hidden="1"/>
    <cellStyle name="Currency [0] 13689" xfId="52764" hidden="1"/>
    <cellStyle name="Currency [0] 1369" xfId="1539" hidden="1"/>
    <cellStyle name="Currency [0] 1369" xfId="30962" hidden="1"/>
    <cellStyle name="Currency [0] 13690" xfId="23415" hidden="1"/>
    <cellStyle name="Currency [0] 13690" xfId="52828" hidden="1"/>
    <cellStyle name="Currency [0] 13691" xfId="23507" hidden="1"/>
    <cellStyle name="Currency [0] 13691" xfId="52920" hidden="1"/>
    <cellStyle name="Currency [0] 13692" xfId="23509" hidden="1"/>
    <cellStyle name="Currency [0] 13692" xfId="52922" hidden="1"/>
    <cellStyle name="Currency [0] 13693" xfId="23464" hidden="1"/>
    <cellStyle name="Currency [0] 13693" xfId="52877" hidden="1"/>
    <cellStyle name="Currency [0] 13694" xfId="23476" hidden="1"/>
    <cellStyle name="Currency [0] 13694" xfId="52889" hidden="1"/>
    <cellStyle name="Currency [0] 13695" xfId="23504" hidden="1"/>
    <cellStyle name="Currency [0] 13695" xfId="52917" hidden="1"/>
    <cellStyle name="Currency [0] 13696" xfId="23477" hidden="1"/>
    <cellStyle name="Currency [0] 13696" xfId="52890" hidden="1"/>
    <cellStyle name="Currency [0] 13697" xfId="23510" hidden="1"/>
    <cellStyle name="Currency [0] 13697" xfId="52923" hidden="1"/>
    <cellStyle name="Currency [0] 13698" xfId="23512" hidden="1"/>
    <cellStyle name="Currency [0] 13698" xfId="52925" hidden="1"/>
    <cellStyle name="Currency [0] 13699" xfId="23505" hidden="1"/>
    <cellStyle name="Currency [0] 13699" xfId="52918" hidden="1"/>
    <cellStyle name="Currency [0] 137" xfId="236" hidden="1"/>
    <cellStyle name="Currency [0] 137" xfId="29659" hidden="1"/>
    <cellStyle name="Currency [0] 1370" xfId="1551" hidden="1"/>
    <cellStyle name="Currency [0] 1370" xfId="30974" hidden="1"/>
    <cellStyle name="Currency [0] 13700" xfId="23451" hidden="1"/>
    <cellStyle name="Currency [0] 13700" xfId="52864" hidden="1"/>
    <cellStyle name="Currency [0] 13701" xfId="23514" hidden="1"/>
    <cellStyle name="Currency [0] 13701" xfId="52927" hidden="1"/>
    <cellStyle name="Currency [0] 13702" xfId="23516" hidden="1"/>
    <cellStyle name="Currency [0] 13702" xfId="52929" hidden="1"/>
    <cellStyle name="Currency [0] 13703" xfId="19930" hidden="1"/>
    <cellStyle name="Currency [0] 13703" xfId="49343" hidden="1"/>
    <cellStyle name="Currency [0] 13704" xfId="19955" hidden="1"/>
    <cellStyle name="Currency [0] 13704" xfId="49368" hidden="1"/>
    <cellStyle name="Currency [0] 13705" xfId="22357" hidden="1"/>
    <cellStyle name="Currency [0] 13705" xfId="51770" hidden="1"/>
    <cellStyle name="Currency [0] 13706" xfId="23521" hidden="1"/>
    <cellStyle name="Currency [0] 13706" xfId="52934" hidden="1"/>
    <cellStyle name="Currency [0] 13707" xfId="23523" hidden="1"/>
    <cellStyle name="Currency [0] 13707" xfId="52936" hidden="1"/>
    <cellStyle name="Currency [0] 13708" xfId="19944" hidden="1"/>
    <cellStyle name="Currency [0] 13708" xfId="49357" hidden="1"/>
    <cellStyle name="Currency [0] 13709" xfId="23517" hidden="1"/>
    <cellStyle name="Currency [0] 13709" xfId="52930" hidden="1"/>
    <cellStyle name="Currency [0] 1371" xfId="1552" hidden="1"/>
    <cellStyle name="Currency [0] 1371" xfId="30975" hidden="1"/>
    <cellStyle name="Currency [0] 13710" xfId="23525" hidden="1"/>
    <cellStyle name="Currency [0] 13710" xfId="52938" hidden="1"/>
    <cellStyle name="Currency [0] 13711" xfId="23527" hidden="1"/>
    <cellStyle name="Currency [0] 13711" xfId="52940" hidden="1"/>
    <cellStyle name="Currency [0] 13712" xfId="19949" hidden="1"/>
    <cellStyle name="Currency [0] 13712" xfId="49362" hidden="1"/>
    <cellStyle name="Currency [0] 13713" xfId="19946" hidden="1"/>
    <cellStyle name="Currency [0] 13713" xfId="49359" hidden="1"/>
    <cellStyle name="Currency [0] 13714" xfId="23538" hidden="1"/>
    <cellStyle name="Currency [0] 13714" xfId="52951" hidden="1"/>
    <cellStyle name="Currency [0] 13715" xfId="23547" hidden="1"/>
    <cellStyle name="Currency [0] 13715" xfId="52960" hidden="1"/>
    <cellStyle name="Currency [0] 13716" xfId="23558" hidden="1"/>
    <cellStyle name="Currency [0] 13716" xfId="52971" hidden="1"/>
    <cellStyle name="Currency [0] 13717" xfId="23564" hidden="1"/>
    <cellStyle name="Currency [0] 13717" xfId="52977" hidden="1"/>
    <cellStyle name="Currency [0] 13718" xfId="23536" hidden="1"/>
    <cellStyle name="Currency [0] 13718" xfId="52949" hidden="1"/>
    <cellStyle name="Currency [0] 13719" xfId="23554" hidden="1"/>
    <cellStyle name="Currency [0] 13719" xfId="52967" hidden="1"/>
    <cellStyle name="Currency [0] 1372" xfId="1490" hidden="1"/>
    <cellStyle name="Currency [0] 1372" xfId="30913" hidden="1"/>
    <cellStyle name="Currency [0] 13720" xfId="23576" hidden="1"/>
    <cellStyle name="Currency [0] 13720" xfId="52989" hidden="1"/>
    <cellStyle name="Currency [0] 13721" xfId="23578" hidden="1"/>
    <cellStyle name="Currency [0] 13721" xfId="52991" hidden="1"/>
    <cellStyle name="Currency [0] 13722" xfId="19974" hidden="1"/>
    <cellStyle name="Currency [0] 13722" xfId="49387" hidden="1"/>
    <cellStyle name="Currency [0] 13723" xfId="19992" hidden="1"/>
    <cellStyle name="Currency [0] 13723" xfId="49405" hidden="1"/>
    <cellStyle name="Currency [0] 13724" xfId="23550" hidden="1"/>
    <cellStyle name="Currency [0] 13724" xfId="52963" hidden="1"/>
    <cellStyle name="Currency [0] 13725" xfId="20025" hidden="1"/>
    <cellStyle name="Currency [0] 13725" xfId="49438" hidden="1"/>
    <cellStyle name="Currency [0] 13726" xfId="23539" hidden="1"/>
    <cellStyle name="Currency [0] 13726" xfId="52952" hidden="1"/>
    <cellStyle name="Currency [0] 13727" xfId="23583" hidden="1"/>
    <cellStyle name="Currency [0] 13727" xfId="52996" hidden="1"/>
    <cellStyle name="Currency [0] 13728" xfId="23551" hidden="1"/>
    <cellStyle name="Currency [0] 13728" xfId="52964" hidden="1"/>
    <cellStyle name="Currency [0] 13729" xfId="23559" hidden="1"/>
    <cellStyle name="Currency [0] 13729" xfId="52972" hidden="1"/>
    <cellStyle name="Currency [0] 1373" xfId="1526" hidden="1"/>
    <cellStyle name="Currency [0] 1373" xfId="30949" hidden="1"/>
    <cellStyle name="Currency [0] 13730" xfId="23595" hidden="1"/>
    <cellStyle name="Currency [0] 13730" xfId="53008" hidden="1"/>
    <cellStyle name="Currency [0] 13731" xfId="23597" hidden="1"/>
    <cellStyle name="Currency [0] 13731" xfId="53010" hidden="1"/>
    <cellStyle name="Currency [0] 13732" xfId="23553" hidden="1"/>
    <cellStyle name="Currency [0] 13732" xfId="52966" hidden="1"/>
    <cellStyle name="Currency [0] 13733" xfId="23566" hidden="1"/>
    <cellStyle name="Currency [0] 13733" xfId="52979" hidden="1"/>
    <cellStyle name="Currency [0] 13734" xfId="23571" hidden="1"/>
    <cellStyle name="Currency [0] 13734" xfId="52984" hidden="1"/>
    <cellStyle name="Currency [0] 13735" xfId="23565" hidden="1"/>
    <cellStyle name="Currency [0] 13735" xfId="52978" hidden="1"/>
    <cellStyle name="Currency [0] 13736" xfId="23613" hidden="1"/>
    <cellStyle name="Currency [0] 13736" xfId="53026" hidden="1"/>
    <cellStyle name="Currency [0] 13737" xfId="23621" hidden="1"/>
    <cellStyle name="Currency [0] 13737" xfId="53034" hidden="1"/>
    <cellStyle name="Currency [0] 13738" xfId="23549" hidden="1"/>
    <cellStyle name="Currency [0] 13738" xfId="52962" hidden="1"/>
    <cellStyle name="Currency [0] 13739" xfId="23607" hidden="1"/>
    <cellStyle name="Currency [0] 13739" xfId="53020" hidden="1"/>
    <cellStyle name="Currency [0] 1374" xfId="1506" hidden="1"/>
    <cellStyle name="Currency [0] 1374" xfId="30929" hidden="1"/>
    <cellStyle name="Currency [0] 13740" xfId="23630" hidden="1"/>
    <cellStyle name="Currency [0] 13740" xfId="53043" hidden="1"/>
    <cellStyle name="Currency [0] 13741" xfId="23632" hidden="1"/>
    <cellStyle name="Currency [0] 13741" xfId="53045" hidden="1"/>
    <cellStyle name="Currency [0] 13742" xfId="23532" hidden="1"/>
    <cellStyle name="Currency [0] 13742" xfId="52945" hidden="1"/>
    <cellStyle name="Currency [0] 13743" xfId="23542" hidden="1"/>
    <cellStyle name="Currency [0] 13743" xfId="52955" hidden="1"/>
    <cellStyle name="Currency [0] 13744" xfId="23604" hidden="1"/>
    <cellStyle name="Currency [0] 13744" xfId="53017" hidden="1"/>
    <cellStyle name="Currency [0] 13745" xfId="23569" hidden="1"/>
    <cellStyle name="Currency [0] 13745" xfId="52982" hidden="1"/>
    <cellStyle name="Currency [0] 13746" xfId="23519" hidden="1"/>
    <cellStyle name="Currency [0] 13746" xfId="52932" hidden="1"/>
    <cellStyle name="Currency [0] 13747" xfId="23640" hidden="1"/>
    <cellStyle name="Currency [0] 13747" xfId="53053" hidden="1"/>
    <cellStyle name="Currency [0] 13748" xfId="23605" hidden="1"/>
    <cellStyle name="Currency [0] 13748" xfId="53018" hidden="1"/>
    <cellStyle name="Currency [0] 13749" xfId="23616" hidden="1"/>
    <cellStyle name="Currency [0] 13749" xfId="53029" hidden="1"/>
    <cellStyle name="Currency [0] 1375" xfId="1522" hidden="1"/>
    <cellStyle name="Currency [0] 1375" xfId="30945" hidden="1"/>
    <cellStyle name="Currency [0] 13750" xfId="23648" hidden="1"/>
    <cellStyle name="Currency [0] 13750" xfId="53061" hidden="1"/>
    <cellStyle name="Currency [0] 13751" xfId="23650" hidden="1"/>
    <cellStyle name="Currency [0] 13751" xfId="53063" hidden="1"/>
    <cellStyle name="Currency [0] 13752" xfId="23602" hidden="1"/>
    <cellStyle name="Currency [0] 13752" xfId="53015" hidden="1"/>
    <cellStyle name="Currency [0] 13753" xfId="23601" hidden="1"/>
    <cellStyle name="Currency [0] 13753" xfId="53014" hidden="1"/>
    <cellStyle name="Currency [0] 13754" xfId="23591" hidden="1"/>
    <cellStyle name="Currency [0] 13754" xfId="53004" hidden="1"/>
    <cellStyle name="Currency [0] 13755" xfId="23587" hidden="1"/>
    <cellStyle name="Currency [0] 13755" xfId="53000" hidden="1"/>
    <cellStyle name="Currency [0] 13756" xfId="23589" hidden="1"/>
    <cellStyle name="Currency [0] 13756" xfId="53002" hidden="1"/>
    <cellStyle name="Currency [0] 13757" xfId="23657" hidden="1"/>
    <cellStyle name="Currency [0] 13757" xfId="53070" hidden="1"/>
    <cellStyle name="Currency [0] 13758" xfId="21185" hidden="1"/>
    <cellStyle name="Currency [0] 13758" xfId="50598" hidden="1"/>
    <cellStyle name="Currency [0] 13759" xfId="23635" hidden="1"/>
    <cellStyle name="Currency [0] 13759" xfId="53048" hidden="1"/>
    <cellStyle name="Currency [0] 1376" xfId="1524" hidden="1"/>
    <cellStyle name="Currency [0] 1376" xfId="30947" hidden="1"/>
    <cellStyle name="Currency [0] 13760" xfId="23663" hidden="1"/>
    <cellStyle name="Currency [0] 13760" xfId="53076" hidden="1"/>
    <cellStyle name="Currency [0] 13761" xfId="23665" hidden="1"/>
    <cellStyle name="Currency [0] 13761" xfId="53078" hidden="1"/>
    <cellStyle name="Currency [0] 13762" xfId="23540" hidden="1"/>
    <cellStyle name="Currency [0] 13762" xfId="52953" hidden="1"/>
    <cellStyle name="Currency [0] 13763" xfId="23614" hidden="1"/>
    <cellStyle name="Currency [0] 13763" xfId="53027" hidden="1"/>
    <cellStyle name="Currency [0] 13764" xfId="23570" hidden="1"/>
    <cellStyle name="Currency [0] 13764" xfId="52983" hidden="1"/>
    <cellStyle name="Currency [0] 13765" xfId="23606" hidden="1"/>
    <cellStyle name="Currency [0] 13765" xfId="53019" hidden="1"/>
    <cellStyle name="Currency [0] 13766" xfId="23610" hidden="1"/>
    <cellStyle name="Currency [0] 13766" xfId="53023" hidden="1"/>
    <cellStyle name="Currency [0] 13767" xfId="23671" hidden="1"/>
    <cellStyle name="Currency [0] 13767" xfId="53084" hidden="1"/>
    <cellStyle name="Currency [0] 13768" xfId="19994" hidden="1"/>
    <cellStyle name="Currency [0] 13768" xfId="49407" hidden="1"/>
    <cellStyle name="Currency [0] 13769" xfId="23653" hidden="1"/>
    <cellStyle name="Currency [0] 13769" xfId="53066" hidden="1"/>
    <cellStyle name="Currency [0] 1377" xfId="1555" hidden="1"/>
    <cellStyle name="Currency [0] 1377" xfId="30978" hidden="1"/>
    <cellStyle name="Currency [0] 13770" xfId="23676" hidden="1"/>
    <cellStyle name="Currency [0] 13770" xfId="53089" hidden="1"/>
    <cellStyle name="Currency [0] 13771" xfId="23678" hidden="1"/>
    <cellStyle name="Currency [0] 13771" xfId="53091" hidden="1"/>
    <cellStyle name="Currency [0] 13772" xfId="23534" hidden="1"/>
    <cellStyle name="Currency [0] 13772" xfId="52947" hidden="1"/>
    <cellStyle name="Currency [0] 13773" xfId="23633" hidden="1"/>
    <cellStyle name="Currency [0] 13773" xfId="53046" hidden="1"/>
    <cellStyle name="Currency [0] 13774" xfId="23600" hidden="1"/>
    <cellStyle name="Currency [0] 13774" xfId="53013" hidden="1"/>
    <cellStyle name="Currency [0] 13775" xfId="23618" hidden="1"/>
    <cellStyle name="Currency [0] 13775" xfId="53031" hidden="1"/>
    <cellStyle name="Currency [0] 13776" xfId="23615" hidden="1"/>
    <cellStyle name="Currency [0] 13776" xfId="53028" hidden="1"/>
    <cellStyle name="Currency [0] 13777" xfId="23682" hidden="1"/>
    <cellStyle name="Currency [0] 13777" xfId="53095" hidden="1"/>
    <cellStyle name="Currency [0] 13778" xfId="23567" hidden="1"/>
    <cellStyle name="Currency [0] 13778" xfId="52980" hidden="1"/>
    <cellStyle name="Currency [0] 13779" xfId="23667" hidden="1"/>
    <cellStyle name="Currency [0] 13779" xfId="53080" hidden="1"/>
    <cellStyle name="Currency [0] 1378" xfId="1464" hidden="1"/>
    <cellStyle name="Currency [0] 1378" xfId="30887" hidden="1"/>
    <cellStyle name="Currency [0] 13780" xfId="23689" hidden="1"/>
    <cellStyle name="Currency [0] 13780" xfId="53102" hidden="1"/>
    <cellStyle name="Currency [0] 13781" xfId="23691" hidden="1"/>
    <cellStyle name="Currency [0] 13781" xfId="53104" hidden="1"/>
    <cellStyle name="Currency [0] 13782" xfId="23619" hidden="1"/>
    <cellStyle name="Currency [0] 13782" xfId="53032" hidden="1"/>
    <cellStyle name="Currency [0] 13783" xfId="23651" hidden="1"/>
    <cellStyle name="Currency [0] 13783" xfId="53064" hidden="1"/>
    <cellStyle name="Currency [0] 13784" xfId="19964" hidden="1"/>
    <cellStyle name="Currency [0] 13784" xfId="49377" hidden="1"/>
    <cellStyle name="Currency [0] 13785" xfId="23637" hidden="1"/>
    <cellStyle name="Currency [0] 13785" xfId="53050" hidden="1"/>
    <cellStyle name="Currency [0] 13786" xfId="23634" hidden="1"/>
    <cellStyle name="Currency [0] 13786" xfId="53047" hidden="1"/>
    <cellStyle name="Currency [0] 13787" xfId="23695" hidden="1"/>
    <cellStyle name="Currency [0] 13787" xfId="53108" hidden="1"/>
    <cellStyle name="Currency [0] 13788" xfId="23530" hidden="1"/>
    <cellStyle name="Currency [0] 13788" xfId="52943" hidden="1"/>
    <cellStyle name="Currency [0] 13789" xfId="23679" hidden="1"/>
    <cellStyle name="Currency [0] 13789" xfId="53092" hidden="1"/>
    <cellStyle name="Currency [0] 1379" xfId="1547" hidden="1"/>
    <cellStyle name="Currency [0] 1379" xfId="30970" hidden="1"/>
    <cellStyle name="Currency [0] 13790" xfId="23699" hidden="1"/>
    <cellStyle name="Currency [0] 13790" xfId="53112" hidden="1"/>
    <cellStyle name="Currency [0] 13791" xfId="23701" hidden="1"/>
    <cellStyle name="Currency [0] 13791" xfId="53114" hidden="1"/>
    <cellStyle name="Currency [0] 13792" xfId="23638" hidden="1"/>
    <cellStyle name="Currency [0] 13792" xfId="53051" hidden="1"/>
    <cellStyle name="Currency [0] 13793" xfId="23666" hidden="1"/>
    <cellStyle name="Currency [0] 13793" xfId="53079" hidden="1"/>
    <cellStyle name="Currency [0] 13794" xfId="23626" hidden="1"/>
    <cellStyle name="Currency [0] 13794" xfId="53039" hidden="1"/>
    <cellStyle name="Currency [0] 13795" xfId="23655" hidden="1"/>
    <cellStyle name="Currency [0] 13795" xfId="53068" hidden="1"/>
    <cellStyle name="Currency [0] 13796" xfId="23652" hidden="1"/>
    <cellStyle name="Currency [0] 13796" xfId="53065" hidden="1"/>
    <cellStyle name="Currency [0] 13797" xfId="23705" hidden="1"/>
    <cellStyle name="Currency [0] 13797" xfId="53118" hidden="1"/>
    <cellStyle name="Currency [0] 13798" xfId="23533" hidden="1"/>
    <cellStyle name="Currency [0] 13798" xfId="52946" hidden="1"/>
    <cellStyle name="Currency [0] 13799" xfId="23692" hidden="1"/>
    <cellStyle name="Currency [0] 13799" xfId="53105" hidden="1"/>
    <cellStyle name="Currency [0] 138" xfId="247" hidden="1"/>
    <cellStyle name="Currency [0] 138" xfId="29670" hidden="1"/>
    <cellStyle name="Currency [0] 1380" xfId="1557" hidden="1"/>
    <cellStyle name="Currency [0] 1380" xfId="30980" hidden="1"/>
    <cellStyle name="Currency [0] 13800" xfId="23709" hidden="1"/>
    <cellStyle name="Currency [0] 13800" xfId="53122" hidden="1"/>
    <cellStyle name="Currency [0] 13801" xfId="23711" hidden="1"/>
    <cellStyle name="Currency [0] 13801" xfId="53124" hidden="1"/>
    <cellStyle name="Currency [0] 13802" xfId="23592" hidden="1"/>
    <cellStyle name="Currency [0] 13802" xfId="53005" hidden="1"/>
    <cellStyle name="Currency [0] 13803" xfId="23628" hidden="1"/>
    <cellStyle name="Currency [0] 13803" xfId="53041" hidden="1"/>
    <cellStyle name="Currency [0] 13804" xfId="23697" hidden="1"/>
    <cellStyle name="Currency [0] 13804" xfId="53110" hidden="1"/>
    <cellStyle name="Currency [0] 13805" xfId="23685" hidden="1"/>
    <cellStyle name="Currency [0] 13805" xfId="53098" hidden="1"/>
    <cellStyle name="Currency [0] 13806" xfId="23702" hidden="1"/>
    <cellStyle name="Currency [0] 13806" xfId="53115" hidden="1"/>
    <cellStyle name="Currency [0] 13807" xfId="23713" hidden="1"/>
    <cellStyle name="Currency [0] 13807" xfId="53126" hidden="1"/>
    <cellStyle name="Currency [0] 13808" xfId="23561" hidden="1"/>
    <cellStyle name="Currency [0] 13808" xfId="52974" hidden="1"/>
    <cellStyle name="Currency [0] 13809" xfId="23625" hidden="1"/>
    <cellStyle name="Currency [0] 13809" xfId="53038" hidden="1"/>
    <cellStyle name="Currency [0] 1381" xfId="1558" hidden="1"/>
    <cellStyle name="Currency [0] 1381" xfId="30981" hidden="1"/>
    <cellStyle name="Currency [0] 13810" xfId="23717" hidden="1"/>
    <cellStyle name="Currency [0] 13810" xfId="53130" hidden="1"/>
    <cellStyle name="Currency [0] 13811" xfId="23719" hidden="1"/>
    <cellStyle name="Currency [0] 13811" xfId="53132" hidden="1"/>
    <cellStyle name="Currency [0] 13812" xfId="23674" hidden="1"/>
    <cellStyle name="Currency [0] 13812" xfId="53087" hidden="1"/>
    <cellStyle name="Currency [0] 13813" xfId="23686" hidden="1"/>
    <cellStyle name="Currency [0] 13813" xfId="53099" hidden="1"/>
    <cellStyle name="Currency [0] 13814" xfId="23714" hidden="1"/>
    <cellStyle name="Currency [0] 13814" xfId="53127" hidden="1"/>
    <cellStyle name="Currency [0] 13815" xfId="23687" hidden="1"/>
    <cellStyle name="Currency [0] 13815" xfId="53100" hidden="1"/>
    <cellStyle name="Currency [0] 13816" xfId="23720" hidden="1"/>
    <cellStyle name="Currency [0] 13816" xfId="53133" hidden="1"/>
    <cellStyle name="Currency [0] 13817" xfId="23722" hidden="1"/>
    <cellStyle name="Currency [0] 13817" xfId="53135" hidden="1"/>
    <cellStyle name="Currency [0] 13818" xfId="23715" hidden="1"/>
    <cellStyle name="Currency [0] 13818" xfId="53128" hidden="1"/>
    <cellStyle name="Currency [0] 13819" xfId="23661" hidden="1"/>
    <cellStyle name="Currency [0] 13819" xfId="53074" hidden="1"/>
    <cellStyle name="Currency [0] 1382" xfId="1486" hidden="1"/>
    <cellStyle name="Currency [0] 1382" xfId="30909" hidden="1"/>
    <cellStyle name="Currency [0] 13820" xfId="23724" hidden="1"/>
    <cellStyle name="Currency [0] 13820" xfId="53137" hidden="1"/>
    <cellStyle name="Currency [0] 13821" xfId="23726" hidden="1"/>
    <cellStyle name="Currency [0] 13821" xfId="53139" hidden="1"/>
    <cellStyle name="Currency [0] 13822" xfId="23783" hidden="1"/>
    <cellStyle name="Currency [0] 13822" xfId="53196" hidden="1"/>
    <cellStyle name="Currency [0] 13823" xfId="23802" hidden="1"/>
    <cellStyle name="Currency [0] 13823" xfId="53215" hidden="1"/>
    <cellStyle name="Currency [0] 13824" xfId="23809" hidden="1"/>
    <cellStyle name="Currency [0] 13824" xfId="53222" hidden="1"/>
    <cellStyle name="Currency [0] 13825" xfId="23816" hidden="1"/>
    <cellStyle name="Currency [0] 13825" xfId="53229" hidden="1"/>
    <cellStyle name="Currency [0] 13826" xfId="23821" hidden="1"/>
    <cellStyle name="Currency [0] 13826" xfId="53234" hidden="1"/>
    <cellStyle name="Currency [0] 13827" xfId="23800" hidden="1"/>
    <cellStyle name="Currency [0] 13827" xfId="53213" hidden="1"/>
    <cellStyle name="Currency [0] 13828" xfId="23811" hidden="1"/>
    <cellStyle name="Currency [0] 13828" xfId="53224" hidden="1"/>
    <cellStyle name="Currency [0] 13829" xfId="23825" hidden="1"/>
    <cellStyle name="Currency [0] 13829" xfId="53238" hidden="1"/>
    <cellStyle name="Currency [0] 1383" xfId="1537" hidden="1"/>
    <cellStyle name="Currency [0] 1383" xfId="30960" hidden="1"/>
    <cellStyle name="Currency [0] 13830" xfId="23827" hidden="1"/>
    <cellStyle name="Currency [0] 13830" xfId="53240" hidden="1"/>
    <cellStyle name="Currency [0] 13831" xfId="23810" hidden="1"/>
    <cellStyle name="Currency [0] 13831" xfId="53223" hidden="1"/>
    <cellStyle name="Currency [0] 13832" xfId="23784" hidden="1"/>
    <cellStyle name="Currency [0] 13832" xfId="53197" hidden="1"/>
    <cellStyle name="Currency [0] 13833" xfId="23838" hidden="1"/>
    <cellStyle name="Currency [0] 13833" xfId="53251" hidden="1"/>
    <cellStyle name="Currency [0] 13834" xfId="23847" hidden="1"/>
    <cellStyle name="Currency [0] 13834" xfId="53260" hidden="1"/>
    <cellStyle name="Currency [0] 13835" xfId="23858" hidden="1"/>
    <cellStyle name="Currency [0] 13835" xfId="53271" hidden="1"/>
    <cellStyle name="Currency [0] 13836" xfId="23864" hidden="1"/>
    <cellStyle name="Currency [0] 13836" xfId="53277" hidden="1"/>
    <cellStyle name="Currency [0] 13837" xfId="23836" hidden="1"/>
    <cellStyle name="Currency [0] 13837" xfId="53249" hidden="1"/>
    <cellStyle name="Currency [0] 13838" xfId="23854" hidden="1"/>
    <cellStyle name="Currency [0] 13838" xfId="53267" hidden="1"/>
    <cellStyle name="Currency [0] 13839" xfId="23876" hidden="1"/>
    <cellStyle name="Currency [0] 13839" xfId="53289" hidden="1"/>
    <cellStyle name="Currency [0] 1384" xfId="1517" hidden="1"/>
    <cellStyle name="Currency [0] 1384" xfId="30940" hidden="1"/>
    <cellStyle name="Currency [0] 13840" xfId="23878" hidden="1"/>
    <cellStyle name="Currency [0] 13840" xfId="53291" hidden="1"/>
    <cellStyle name="Currency [0] 13841" xfId="23806" hidden="1"/>
    <cellStyle name="Currency [0] 13841" xfId="53219" hidden="1"/>
    <cellStyle name="Currency [0] 13842" xfId="23790" hidden="1"/>
    <cellStyle name="Currency [0] 13842" xfId="53203" hidden="1"/>
    <cellStyle name="Currency [0] 13843" xfId="23850" hidden="1"/>
    <cellStyle name="Currency [0] 13843" xfId="53263" hidden="1"/>
    <cellStyle name="Currency [0] 13844" xfId="23795" hidden="1"/>
    <cellStyle name="Currency [0] 13844" xfId="53208" hidden="1"/>
    <cellStyle name="Currency [0] 13845" xfId="23839" hidden="1"/>
    <cellStyle name="Currency [0] 13845" xfId="53252" hidden="1"/>
    <cellStyle name="Currency [0] 13846" xfId="23883" hidden="1"/>
    <cellStyle name="Currency [0] 13846" xfId="53296" hidden="1"/>
    <cellStyle name="Currency [0] 13847" xfId="23851" hidden="1"/>
    <cellStyle name="Currency [0] 13847" xfId="53264" hidden="1"/>
    <cellStyle name="Currency [0] 13848" xfId="23859" hidden="1"/>
    <cellStyle name="Currency [0] 13848" xfId="53272" hidden="1"/>
    <cellStyle name="Currency [0] 13849" xfId="23895" hidden="1"/>
    <cellStyle name="Currency [0] 13849" xfId="53308" hidden="1"/>
    <cellStyle name="Currency [0] 1385" xfId="1529" hidden="1"/>
    <cellStyle name="Currency [0] 1385" xfId="30952" hidden="1"/>
    <cellStyle name="Currency [0] 13850" xfId="23897" hidden="1"/>
    <cellStyle name="Currency [0] 13850" xfId="53310" hidden="1"/>
    <cellStyle name="Currency [0] 13851" xfId="23853" hidden="1"/>
    <cellStyle name="Currency [0] 13851" xfId="53266" hidden="1"/>
    <cellStyle name="Currency [0] 13852" xfId="23866" hidden="1"/>
    <cellStyle name="Currency [0] 13852" xfId="53279" hidden="1"/>
    <cellStyle name="Currency [0] 13853" xfId="23871" hidden="1"/>
    <cellStyle name="Currency [0] 13853" xfId="53284" hidden="1"/>
    <cellStyle name="Currency [0] 13854" xfId="23865" hidden="1"/>
    <cellStyle name="Currency [0] 13854" xfId="53278" hidden="1"/>
    <cellStyle name="Currency [0] 13855" xfId="23913" hidden="1"/>
    <cellStyle name="Currency [0] 13855" xfId="53326" hidden="1"/>
    <cellStyle name="Currency [0] 13856" xfId="23921" hidden="1"/>
    <cellStyle name="Currency [0] 13856" xfId="53334" hidden="1"/>
    <cellStyle name="Currency [0] 13857" xfId="23849" hidden="1"/>
    <cellStyle name="Currency [0] 13857" xfId="53262" hidden="1"/>
    <cellStyle name="Currency [0] 13858" xfId="23907" hidden="1"/>
    <cellStyle name="Currency [0] 13858" xfId="53320" hidden="1"/>
    <cellStyle name="Currency [0] 13859" xfId="23930" hidden="1"/>
    <cellStyle name="Currency [0] 13859" xfId="53343" hidden="1"/>
    <cellStyle name="Currency [0] 1386" xfId="1527" hidden="1"/>
    <cellStyle name="Currency [0] 1386" xfId="30950" hidden="1"/>
    <cellStyle name="Currency [0] 13860" xfId="23932" hidden="1"/>
    <cellStyle name="Currency [0] 13860" xfId="53345" hidden="1"/>
    <cellStyle name="Currency [0] 13861" xfId="23832" hidden="1"/>
    <cellStyle name="Currency [0] 13861" xfId="53245" hidden="1"/>
    <cellStyle name="Currency [0] 13862" xfId="23842" hidden="1"/>
    <cellStyle name="Currency [0] 13862" xfId="53255" hidden="1"/>
    <cellStyle name="Currency [0] 13863" xfId="23904" hidden="1"/>
    <cellStyle name="Currency [0] 13863" xfId="53317" hidden="1"/>
    <cellStyle name="Currency [0] 13864" xfId="23869" hidden="1"/>
    <cellStyle name="Currency [0] 13864" xfId="53282" hidden="1"/>
    <cellStyle name="Currency [0] 13865" xfId="23814" hidden="1"/>
    <cellStyle name="Currency [0] 13865" xfId="53227" hidden="1"/>
    <cellStyle name="Currency [0] 13866" xfId="23940" hidden="1"/>
    <cellStyle name="Currency [0] 13866" xfId="53353" hidden="1"/>
    <cellStyle name="Currency [0] 13867" xfId="23905" hidden="1"/>
    <cellStyle name="Currency [0] 13867" xfId="53318" hidden="1"/>
    <cellStyle name="Currency [0] 13868" xfId="23916" hidden="1"/>
    <cellStyle name="Currency [0] 13868" xfId="53329" hidden="1"/>
    <cellStyle name="Currency [0] 13869" xfId="23948" hidden="1"/>
    <cellStyle name="Currency [0] 13869" xfId="53361" hidden="1"/>
    <cellStyle name="Currency [0] 1387" xfId="1560" hidden="1"/>
    <cellStyle name="Currency [0] 1387" xfId="30983" hidden="1"/>
    <cellStyle name="Currency [0] 13870" xfId="23950" hidden="1"/>
    <cellStyle name="Currency [0] 13870" xfId="53363" hidden="1"/>
    <cellStyle name="Currency [0] 13871" xfId="23902" hidden="1"/>
    <cellStyle name="Currency [0] 13871" xfId="53315" hidden="1"/>
    <cellStyle name="Currency [0] 13872" xfId="23901" hidden="1"/>
    <cellStyle name="Currency [0] 13872" xfId="53314" hidden="1"/>
    <cellStyle name="Currency [0] 13873" xfId="23891" hidden="1"/>
    <cellStyle name="Currency [0] 13873" xfId="53304" hidden="1"/>
    <cellStyle name="Currency [0] 13874" xfId="23887" hidden="1"/>
    <cellStyle name="Currency [0] 13874" xfId="53300" hidden="1"/>
    <cellStyle name="Currency [0] 13875" xfId="23889" hidden="1"/>
    <cellStyle name="Currency [0] 13875" xfId="53302" hidden="1"/>
    <cellStyle name="Currency [0] 13876" xfId="23957" hidden="1"/>
    <cellStyle name="Currency [0] 13876" xfId="53370" hidden="1"/>
    <cellStyle name="Currency [0] 13877" xfId="23792" hidden="1"/>
    <cellStyle name="Currency [0] 13877" xfId="53205" hidden="1"/>
    <cellStyle name="Currency [0] 13878" xfId="23935" hidden="1"/>
    <cellStyle name="Currency [0] 13878" xfId="53348" hidden="1"/>
    <cellStyle name="Currency [0] 13879" xfId="23963" hidden="1"/>
    <cellStyle name="Currency [0] 13879" xfId="53376" hidden="1"/>
    <cellStyle name="Currency [0] 1388" xfId="1504" hidden="1"/>
    <cellStyle name="Currency [0] 1388" xfId="30927" hidden="1"/>
    <cellStyle name="Currency [0] 13880" xfId="23965" hidden="1"/>
    <cellStyle name="Currency [0] 13880" xfId="53378" hidden="1"/>
    <cellStyle name="Currency [0] 13881" xfId="23840" hidden="1"/>
    <cellStyle name="Currency [0] 13881" xfId="53253" hidden="1"/>
    <cellStyle name="Currency [0] 13882" xfId="23914" hidden="1"/>
    <cellStyle name="Currency [0] 13882" xfId="53327" hidden="1"/>
    <cellStyle name="Currency [0] 13883" xfId="23870" hidden="1"/>
    <cellStyle name="Currency [0] 13883" xfId="53283" hidden="1"/>
    <cellStyle name="Currency [0] 13884" xfId="23906" hidden="1"/>
    <cellStyle name="Currency [0] 13884" xfId="53319" hidden="1"/>
    <cellStyle name="Currency [0] 13885" xfId="23910" hidden="1"/>
    <cellStyle name="Currency [0] 13885" xfId="53323" hidden="1"/>
    <cellStyle name="Currency [0] 13886" xfId="23971" hidden="1"/>
    <cellStyle name="Currency [0] 13886" xfId="53384" hidden="1"/>
    <cellStyle name="Currency [0] 13887" xfId="23787" hidden="1"/>
    <cellStyle name="Currency [0] 13887" xfId="53200" hidden="1"/>
    <cellStyle name="Currency [0] 13888" xfId="23953" hidden="1"/>
    <cellStyle name="Currency [0] 13888" xfId="53366" hidden="1"/>
    <cellStyle name="Currency [0] 13889" xfId="23976" hidden="1"/>
    <cellStyle name="Currency [0] 13889" xfId="53389" hidden="1"/>
    <cellStyle name="Currency [0] 1389" xfId="1554" hidden="1"/>
    <cellStyle name="Currency [0] 1389" xfId="30977" hidden="1"/>
    <cellStyle name="Currency [0] 13890" xfId="23978" hidden="1"/>
    <cellStyle name="Currency [0] 13890" xfId="53391" hidden="1"/>
    <cellStyle name="Currency [0] 13891" xfId="23834" hidden="1"/>
    <cellStyle name="Currency [0] 13891" xfId="53247" hidden="1"/>
    <cellStyle name="Currency [0] 13892" xfId="23933" hidden="1"/>
    <cellStyle name="Currency [0] 13892" xfId="53346" hidden="1"/>
    <cellStyle name="Currency [0] 13893" xfId="23900" hidden="1"/>
    <cellStyle name="Currency [0] 13893" xfId="53313" hidden="1"/>
    <cellStyle name="Currency [0] 13894" xfId="23918" hidden="1"/>
    <cellStyle name="Currency [0] 13894" xfId="53331" hidden="1"/>
    <cellStyle name="Currency [0] 13895" xfId="23915" hidden="1"/>
    <cellStyle name="Currency [0] 13895" xfId="53328" hidden="1"/>
    <cellStyle name="Currency [0] 13896" xfId="23982" hidden="1"/>
    <cellStyle name="Currency [0] 13896" xfId="53395" hidden="1"/>
    <cellStyle name="Currency [0] 13897" xfId="23867" hidden="1"/>
    <cellStyle name="Currency [0] 13897" xfId="53280" hidden="1"/>
    <cellStyle name="Currency [0] 13898" xfId="23967" hidden="1"/>
    <cellStyle name="Currency [0] 13898" xfId="53380" hidden="1"/>
    <cellStyle name="Currency [0] 13899" xfId="23989" hidden="1"/>
    <cellStyle name="Currency [0] 13899" xfId="53402" hidden="1"/>
    <cellStyle name="Currency [0] 139" xfId="248" hidden="1"/>
    <cellStyle name="Currency [0] 139" xfId="29671" hidden="1"/>
    <cellStyle name="Currency [0] 1390" xfId="1564" hidden="1"/>
    <cellStyle name="Currency [0] 1390" xfId="30987" hidden="1"/>
    <cellStyle name="Currency [0] 13900" xfId="23991" hidden="1"/>
    <cellStyle name="Currency [0] 13900" xfId="53404" hidden="1"/>
    <cellStyle name="Currency [0] 13901" xfId="23919" hidden="1"/>
    <cellStyle name="Currency [0] 13901" xfId="53332" hidden="1"/>
    <cellStyle name="Currency [0] 13902" xfId="23951" hidden="1"/>
    <cellStyle name="Currency [0] 13902" xfId="53364" hidden="1"/>
    <cellStyle name="Currency [0] 13903" xfId="23803" hidden="1"/>
    <cellStyle name="Currency [0] 13903" xfId="53216" hidden="1"/>
    <cellStyle name="Currency [0] 13904" xfId="23937" hidden="1"/>
    <cellStyle name="Currency [0] 13904" xfId="53350" hidden="1"/>
    <cellStyle name="Currency [0] 13905" xfId="23934" hidden="1"/>
    <cellStyle name="Currency [0] 13905" xfId="53347" hidden="1"/>
    <cellStyle name="Currency [0] 13906" xfId="23995" hidden="1"/>
    <cellStyle name="Currency [0] 13906" xfId="53408" hidden="1"/>
    <cellStyle name="Currency [0] 13907" xfId="23830" hidden="1"/>
    <cellStyle name="Currency [0] 13907" xfId="53243" hidden="1"/>
    <cellStyle name="Currency [0] 13908" xfId="23979" hidden="1"/>
    <cellStyle name="Currency [0] 13908" xfId="53392" hidden="1"/>
    <cellStyle name="Currency [0] 13909" xfId="23999" hidden="1"/>
    <cellStyle name="Currency [0] 13909" xfId="53412" hidden="1"/>
    <cellStyle name="Currency [0] 1391" xfId="1565" hidden="1"/>
    <cellStyle name="Currency [0] 1391" xfId="30988" hidden="1"/>
    <cellStyle name="Currency [0] 13910" xfId="24001" hidden="1"/>
    <cellStyle name="Currency [0] 13910" xfId="53414" hidden="1"/>
    <cellStyle name="Currency [0] 13911" xfId="23938" hidden="1"/>
    <cellStyle name="Currency [0] 13911" xfId="53351" hidden="1"/>
    <cellStyle name="Currency [0] 13912" xfId="23966" hidden="1"/>
    <cellStyle name="Currency [0] 13912" xfId="53379" hidden="1"/>
    <cellStyle name="Currency [0] 13913" xfId="23926" hidden="1"/>
    <cellStyle name="Currency [0] 13913" xfId="53339" hidden="1"/>
    <cellStyle name="Currency [0] 13914" xfId="23955" hidden="1"/>
    <cellStyle name="Currency [0] 13914" xfId="53368" hidden="1"/>
    <cellStyle name="Currency [0] 13915" xfId="23952" hidden="1"/>
    <cellStyle name="Currency [0] 13915" xfId="53365" hidden="1"/>
    <cellStyle name="Currency [0] 13916" xfId="24005" hidden="1"/>
    <cellStyle name="Currency [0] 13916" xfId="53418" hidden="1"/>
    <cellStyle name="Currency [0] 13917" xfId="23833" hidden="1"/>
    <cellStyle name="Currency [0] 13917" xfId="53246" hidden="1"/>
    <cellStyle name="Currency [0] 13918" xfId="23992" hidden="1"/>
    <cellStyle name="Currency [0] 13918" xfId="53405" hidden="1"/>
    <cellStyle name="Currency [0] 13919" xfId="24009" hidden="1"/>
    <cellStyle name="Currency [0] 13919" xfId="53422" hidden="1"/>
    <cellStyle name="Currency [0] 1392" xfId="1530" hidden="1"/>
    <cellStyle name="Currency [0] 1392" xfId="30953" hidden="1"/>
    <cellStyle name="Currency [0] 13920" xfId="24011" hidden="1"/>
    <cellStyle name="Currency [0] 13920" xfId="53424" hidden="1"/>
    <cellStyle name="Currency [0] 13921" xfId="23892" hidden="1"/>
    <cellStyle name="Currency [0] 13921" xfId="53305" hidden="1"/>
    <cellStyle name="Currency [0] 13922" xfId="23928" hidden="1"/>
    <cellStyle name="Currency [0] 13922" xfId="53341" hidden="1"/>
    <cellStyle name="Currency [0] 13923" xfId="23997" hidden="1"/>
    <cellStyle name="Currency [0] 13923" xfId="53410" hidden="1"/>
    <cellStyle name="Currency [0] 13924" xfId="23985" hidden="1"/>
    <cellStyle name="Currency [0] 13924" xfId="53398" hidden="1"/>
    <cellStyle name="Currency [0] 13925" xfId="24002" hidden="1"/>
    <cellStyle name="Currency [0] 13925" xfId="53415" hidden="1"/>
    <cellStyle name="Currency [0] 13926" xfId="24013" hidden="1"/>
    <cellStyle name="Currency [0] 13926" xfId="53426" hidden="1"/>
    <cellStyle name="Currency [0] 13927" xfId="23861" hidden="1"/>
    <cellStyle name="Currency [0] 13927" xfId="53274" hidden="1"/>
    <cellStyle name="Currency [0] 13928" xfId="23925" hidden="1"/>
    <cellStyle name="Currency [0] 13928" xfId="53338" hidden="1"/>
    <cellStyle name="Currency [0] 13929" xfId="24017" hidden="1"/>
    <cellStyle name="Currency [0] 13929" xfId="53430" hidden="1"/>
    <cellStyle name="Currency [0] 1393" xfId="1545" hidden="1"/>
    <cellStyle name="Currency [0] 1393" xfId="30968" hidden="1"/>
    <cellStyle name="Currency [0] 13930" xfId="24019" hidden="1"/>
    <cellStyle name="Currency [0] 13930" xfId="53432" hidden="1"/>
    <cellStyle name="Currency [0] 13931" xfId="23974" hidden="1"/>
    <cellStyle name="Currency [0] 13931" xfId="53387" hidden="1"/>
    <cellStyle name="Currency [0] 13932" xfId="23986" hidden="1"/>
    <cellStyle name="Currency [0] 13932" xfId="53399" hidden="1"/>
    <cellStyle name="Currency [0] 13933" xfId="24014" hidden="1"/>
    <cellStyle name="Currency [0] 13933" xfId="53427" hidden="1"/>
    <cellStyle name="Currency [0] 13934" xfId="23987" hidden="1"/>
    <cellStyle name="Currency [0] 13934" xfId="53400" hidden="1"/>
    <cellStyle name="Currency [0] 13935" xfId="24020" hidden="1"/>
    <cellStyle name="Currency [0] 13935" xfId="53433" hidden="1"/>
    <cellStyle name="Currency [0] 13936" xfId="24022" hidden="1"/>
    <cellStyle name="Currency [0] 13936" xfId="53435" hidden="1"/>
    <cellStyle name="Currency [0] 13937" xfId="24015" hidden="1"/>
    <cellStyle name="Currency [0] 13937" xfId="53428" hidden="1"/>
    <cellStyle name="Currency [0] 13938" xfId="23961" hidden="1"/>
    <cellStyle name="Currency [0] 13938" xfId="53374" hidden="1"/>
    <cellStyle name="Currency [0] 13939" xfId="24025" hidden="1"/>
    <cellStyle name="Currency [0] 13939" xfId="53438" hidden="1"/>
    <cellStyle name="Currency [0] 1394" xfId="1471" hidden="1"/>
    <cellStyle name="Currency [0] 1394" xfId="30894" hidden="1"/>
    <cellStyle name="Currency [0] 13940" xfId="24027" hidden="1"/>
    <cellStyle name="Currency [0] 13940" xfId="53440" hidden="1"/>
    <cellStyle name="Currency [0] 13941" xfId="23744" hidden="1"/>
    <cellStyle name="Currency [0] 13941" xfId="53157" hidden="1"/>
    <cellStyle name="Currency [0] 13942" xfId="23766" hidden="1"/>
    <cellStyle name="Currency [0] 13942" xfId="53179" hidden="1"/>
    <cellStyle name="Currency [0] 13943" xfId="24031" hidden="1"/>
    <cellStyle name="Currency [0] 13943" xfId="53444" hidden="1"/>
    <cellStyle name="Currency [0] 13944" xfId="24038" hidden="1"/>
    <cellStyle name="Currency [0] 13944" xfId="53451" hidden="1"/>
    <cellStyle name="Currency [0] 13945" xfId="24040" hidden="1"/>
    <cellStyle name="Currency [0] 13945" xfId="53453" hidden="1"/>
    <cellStyle name="Currency [0] 13946" xfId="23731" hidden="1"/>
    <cellStyle name="Currency [0] 13946" xfId="53144" hidden="1"/>
    <cellStyle name="Currency [0] 13947" xfId="24034" hidden="1"/>
    <cellStyle name="Currency [0] 13947" xfId="53447" hidden="1"/>
    <cellStyle name="Currency [0] 13948" xfId="24043" hidden="1"/>
    <cellStyle name="Currency [0] 13948" xfId="53456" hidden="1"/>
    <cellStyle name="Currency [0] 13949" xfId="24045" hidden="1"/>
    <cellStyle name="Currency [0] 13949" xfId="53458" hidden="1"/>
    <cellStyle name="Currency [0] 1395" xfId="1540" hidden="1"/>
    <cellStyle name="Currency [0] 1395" xfId="30963" hidden="1"/>
    <cellStyle name="Currency [0] 13950" xfId="24033" hidden="1"/>
    <cellStyle name="Currency [0] 13950" xfId="53446" hidden="1"/>
    <cellStyle name="Currency [0] 13951" xfId="23743" hidden="1"/>
    <cellStyle name="Currency [0] 13951" xfId="53156" hidden="1"/>
    <cellStyle name="Currency [0] 13952" xfId="24056" hidden="1"/>
    <cellStyle name="Currency [0] 13952" xfId="53469" hidden="1"/>
    <cellStyle name="Currency [0] 13953" xfId="24065" hidden="1"/>
    <cellStyle name="Currency [0] 13953" xfId="53478" hidden="1"/>
    <cellStyle name="Currency [0] 13954" xfId="24076" hidden="1"/>
    <cellStyle name="Currency [0] 13954" xfId="53489" hidden="1"/>
    <cellStyle name="Currency [0] 13955" xfId="24082" hidden="1"/>
    <cellStyle name="Currency [0] 13955" xfId="53495" hidden="1"/>
    <cellStyle name="Currency [0] 13956" xfId="24054" hidden="1"/>
    <cellStyle name="Currency [0] 13956" xfId="53467" hidden="1"/>
    <cellStyle name="Currency [0] 13957" xfId="24072" hidden="1"/>
    <cellStyle name="Currency [0] 13957" xfId="53485" hidden="1"/>
    <cellStyle name="Currency [0] 13958" xfId="24094" hidden="1"/>
    <cellStyle name="Currency [0] 13958" xfId="53507" hidden="1"/>
    <cellStyle name="Currency [0] 13959" xfId="24096" hidden="1"/>
    <cellStyle name="Currency [0] 13959" xfId="53509" hidden="1"/>
    <cellStyle name="Currency [0] 1396" xfId="1538" hidden="1"/>
    <cellStyle name="Currency [0] 1396" xfId="30961" hidden="1"/>
    <cellStyle name="Currency [0] 13960" xfId="24028" hidden="1"/>
    <cellStyle name="Currency [0] 13960" xfId="53441" hidden="1"/>
    <cellStyle name="Currency [0] 13961" xfId="23739" hidden="1"/>
    <cellStyle name="Currency [0] 13961" xfId="53152" hidden="1"/>
    <cellStyle name="Currency [0] 13962" xfId="24068" hidden="1"/>
    <cellStyle name="Currency [0] 13962" xfId="53481" hidden="1"/>
    <cellStyle name="Currency [0] 13963" xfId="23735" hidden="1"/>
    <cellStyle name="Currency [0] 13963" xfId="53148" hidden="1"/>
    <cellStyle name="Currency [0] 13964" xfId="24057" hidden="1"/>
    <cellStyle name="Currency [0] 13964" xfId="53470" hidden="1"/>
    <cellStyle name="Currency [0] 13965" xfId="24101" hidden="1"/>
    <cellStyle name="Currency [0] 13965" xfId="53514" hidden="1"/>
    <cellStyle name="Currency [0] 13966" xfId="24069" hidden="1"/>
    <cellStyle name="Currency [0] 13966" xfId="53482" hidden="1"/>
    <cellStyle name="Currency [0] 13967" xfId="24077" hidden="1"/>
    <cellStyle name="Currency [0] 13967" xfId="53490" hidden="1"/>
    <cellStyle name="Currency [0] 13968" xfId="24113" hidden="1"/>
    <cellStyle name="Currency [0] 13968" xfId="53526" hidden="1"/>
    <cellStyle name="Currency [0] 13969" xfId="24115" hidden="1"/>
    <cellStyle name="Currency [0] 13969" xfId="53528" hidden="1"/>
    <cellStyle name="Currency [0] 1397" xfId="1567" hidden="1"/>
    <cellStyle name="Currency [0] 1397" xfId="30990" hidden="1"/>
    <cellStyle name="Currency [0] 13970" xfId="24071" hidden="1"/>
    <cellStyle name="Currency [0] 13970" xfId="53484" hidden="1"/>
    <cellStyle name="Currency [0] 13971" xfId="24084" hidden="1"/>
    <cellStyle name="Currency [0] 13971" xfId="53497" hidden="1"/>
    <cellStyle name="Currency [0] 13972" xfId="24089" hidden="1"/>
    <cellStyle name="Currency [0] 13972" xfId="53502" hidden="1"/>
    <cellStyle name="Currency [0] 13973" xfId="24083" hidden="1"/>
    <cellStyle name="Currency [0] 13973" xfId="53496" hidden="1"/>
    <cellStyle name="Currency [0] 13974" xfId="24131" hidden="1"/>
    <cellStyle name="Currency [0] 13974" xfId="53544" hidden="1"/>
    <cellStyle name="Currency [0] 13975" xfId="24139" hidden="1"/>
    <cellStyle name="Currency [0] 13975" xfId="53552" hidden="1"/>
    <cellStyle name="Currency [0] 13976" xfId="24067" hidden="1"/>
    <cellStyle name="Currency [0] 13976" xfId="53480" hidden="1"/>
    <cellStyle name="Currency [0] 13977" xfId="24125" hidden="1"/>
    <cellStyle name="Currency [0] 13977" xfId="53538" hidden="1"/>
    <cellStyle name="Currency [0] 13978" xfId="24148" hidden="1"/>
    <cellStyle name="Currency [0] 13978" xfId="53561" hidden="1"/>
    <cellStyle name="Currency [0] 13979" xfId="24150" hidden="1"/>
    <cellStyle name="Currency [0] 13979" xfId="53563" hidden="1"/>
    <cellStyle name="Currency [0] 1398" xfId="1483" hidden="1"/>
    <cellStyle name="Currency [0] 1398" xfId="30906" hidden="1"/>
    <cellStyle name="Currency [0] 13980" xfId="24050" hidden="1"/>
    <cellStyle name="Currency [0] 13980" xfId="53463" hidden="1"/>
    <cellStyle name="Currency [0] 13981" xfId="24060" hidden="1"/>
    <cellStyle name="Currency [0] 13981" xfId="53473" hidden="1"/>
    <cellStyle name="Currency [0] 13982" xfId="24122" hidden="1"/>
    <cellStyle name="Currency [0] 13982" xfId="53535" hidden="1"/>
    <cellStyle name="Currency [0] 13983" xfId="24087" hidden="1"/>
    <cellStyle name="Currency [0] 13983" xfId="53500" hidden="1"/>
    <cellStyle name="Currency [0] 13984" xfId="24036" hidden="1"/>
    <cellStyle name="Currency [0] 13984" xfId="53449" hidden="1"/>
    <cellStyle name="Currency [0] 13985" xfId="24158" hidden="1"/>
    <cellStyle name="Currency [0] 13985" xfId="53571" hidden="1"/>
    <cellStyle name="Currency [0] 13986" xfId="24123" hidden="1"/>
    <cellStyle name="Currency [0] 13986" xfId="53536" hidden="1"/>
    <cellStyle name="Currency [0] 13987" xfId="24134" hidden="1"/>
    <cellStyle name="Currency [0] 13987" xfId="53547" hidden="1"/>
    <cellStyle name="Currency [0] 13988" xfId="24166" hidden="1"/>
    <cellStyle name="Currency [0] 13988" xfId="53579" hidden="1"/>
    <cellStyle name="Currency [0] 13989" xfId="24168" hidden="1"/>
    <cellStyle name="Currency [0] 13989" xfId="53581" hidden="1"/>
    <cellStyle name="Currency [0] 1399" xfId="1559" hidden="1"/>
    <cellStyle name="Currency [0] 1399" xfId="30982" hidden="1"/>
    <cellStyle name="Currency [0] 13990" xfId="24120" hidden="1"/>
    <cellStyle name="Currency [0] 13990" xfId="53533" hidden="1"/>
    <cellStyle name="Currency [0] 13991" xfId="24119" hidden="1"/>
    <cellStyle name="Currency [0] 13991" xfId="53532" hidden="1"/>
    <cellStyle name="Currency [0] 13992" xfId="24109" hidden="1"/>
    <cellStyle name="Currency [0] 13992" xfId="53522" hidden="1"/>
    <cellStyle name="Currency [0] 13993" xfId="24105" hidden="1"/>
    <cellStyle name="Currency [0] 13993" xfId="53518" hidden="1"/>
    <cellStyle name="Currency [0] 13994" xfId="24107" hidden="1"/>
    <cellStyle name="Currency [0] 13994" xfId="53520" hidden="1"/>
    <cellStyle name="Currency [0] 13995" xfId="24175" hidden="1"/>
    <cellStyle name="Currency [0] 13995" xfId="53588" hidden="1"/>
    <cellStyle name="Currency [0] 13996" xfId="23737" hidden="1"/>
    <cellStyle name="Currency [0] 13996" xfId="53150" hidden="1"/>
    <cellStyle name="Currency [0] 13997" xfId="24153" hidden="1"/>
    <cellStyle name="Currency [0] 13997" xfId="53566" hidden="1"/>
    <cellStyle name="Currency [0] 13998" xfId="24181" hidden="1"/>
    <cellStyle name="Currency [0] 13998" xfId="53594" hidden="1"/>
    <cellStyle name="Currency [0] 13999" xfId="24183" hidden="1"/>
    <cellStyle name="Currency [0] 13999" xfId="53596" hidden="1"/>
    <cellStyle name="Currency [0] 14" xfId="85" hidden="1"/>
    <cellStyle name="Currency [0] 14" xfId="29508" hidden="1"/>
    <cellStyle name="Currency [0] 140" xfId="211" hidden="1"/>
    <cellStyle name="Currency [0] 140" xfId="29634" hidden="1"/>
    <cellStyle name="Currency [0] 1400" xfId="1569" hidden="1"/>
    <cellStyle name="Currency [0] 1400" xfId="30992" hidden="1"/>
    <cellStyle name="Currency [0] 14000" xfId="24058" hidden="1"/>
    <cellStyle name="Currency [0] 14000" xfId="53471" hidden="1"/>
    <cellStyle name="Currency [0] 14001" xfId="24132" hidden="1"/>
    <cellStyle name="Currency [0] 14001" xfId="53545" hidden="1"/>
    <cellStyle name="Currency [0] 14002" xfId="24088" hidden="1"/>
    <cellStyle name="Currency [0] 14002" xfId="53501" hidden="1"/>
    <cellStyle name="Currency [0] 14003" xfId="24124" hidden="1"/>
    <cellStyle name="Currency [0] 14003" xfId="53537" hidden="1"/>
    <cellStyle name="Currency [0] 14004" xfId="24128" hidden="1"/>
    <cellStyle name="Currency [0] 14004" xfId="53541" hidden="1"/>
    <cellStyle name="Currency [0] 14005" xfId="24189" hidden="1"/>
    <cellStyle name="Currency [0] 14005" xfId="53602" hidden="1"/>
    <cellStyle name="Currency [0] 14006" xfId="23772" hidden="1"/>
    <cellStyle name="Currency [0] 14006" xfId="53185" hidden="1"/>
    <cellStyle name="Currency [0] 14007" xfId="24171" hidden="1"/>
    <cellStyle name="Currency [0] 14007" xfId="53584" hidden="1"/>
    <cellStyle name="Currency [0] 14008" xfId="24194" hidden="1"/>
    <cellStyle name="Currency [0] 14008" xfId="53607" hidden="1"/>
    <cellStyle name="Currency [0] 14009" xfId="24196" hidden="1"/>
    <cellStyle name="Currency [0] 14009" xfId="53609" hidden="1"/>
    <cellStyle name="Currency [0] 1401" xfId="1570" hidden="1"/>
    <cellStyle name="Currency [0] 1401" xfId="30993" hidden="1"/>
    <cellStyle name="Currency [0] 14010" xfId="24052" hidden="1"/>
    <cellStyle name="Currency [0] 14010" xfId="53465" hidden="1"/>
    <cellStyle name="Currency [0] 14011" xfId="24151" hidden="1"/>
    <cellStyle name="Currency [0] 14011" xfId="53564" hidden="1"/>
    <cellStyle name="Currency [0] 14012" xfId="24118" hidden="1"/>
    <cellStyle name="Currency [0] 14012" xfId="53531" hidden="1"/>
    <cellStyle name="Currency [0] 14013" xfId="24136" hidden="1"/>
    <cellStyle name="Currency [0] 14013" xfId="53549" hidden="1"/>
    <cellStyle name="Currency [0] 14014" xfId="24133" hidden="1"/>
    <cellStyle name="Currency [0] 14014" xfId="53546" hidden="1"/>
    <cellStyle name="Currency [0] 14015" xfId="24200" hidden="1"/>
    <cellStyle name="Currency [0] 14015" xfId="53613" hidden="1"/>
    <cellStyle name="Currency [0] 14016" xfId="24085" hidden="1"/>
    <cellStyle name="Currency [0] 14016" xfId="53498" hidden="1"/>
    <cellStyle name="Currency [0] 14017" xfId="24185" hidden="1"/>
    <cellStyle name="Currency [0] 14017" xfId="53598" hidden="1"/>
    <cellStyle name="Currency [0] 14018" xfId="24207" hidden="1"/>
    <cellStyle name="Currency [0] 14018" xfId="53620" hidden="1"/>
    <cellStyle name="Currency [0] 14019" xfId="24209" hidden="1"/>
    <cellStyle name="Currency [0] 14019" xfId="53622" hidden="1"/>
    <cellStyle name="Currency [0] 1402" xfId="1541" hidden="1"/>
    <cellStyle name="Currency [0] 1402" xfId="30964" hidden="1"/>
    <cellStyle name="Currency [0] 14020" xfId="24137" hidden="1"/>
    <cellStyle name="Currency [0] 14020" xfId="53550" hidden="1"/>
    <cellStyle name="Currency [0] 14021" xfId="24169" hidden="1"/>
    <cellStyle name="Currency [0] 14021" xfId="53582" hidden="1"/>
    <cellStyle name="Currency [0] 14022" xfId="23817" hidden="1"/>
    <cellStyle name="Currency [0] 14022" xfId="53230" hidden="1"/>
    <cellStyle name="Currency [0] 14023" xfId="24155" hidden="1"/>
    <cellStyle name="Currency [0] 14023" xfId="53568" hidden="1"/>
    <cellStyle name="Currency [0] 14024" xfId="24152" hidden="1"/>
    <cellStyle name="Currency [0] 14024" xfId="53565" hidden="1"/>
    <cellStyle name="Currency [0] 14025" xfId="24213" hidden="1"/>
    <cellStyle name="Currency [0] 14025" xfId="53626" hidden="1"/>
    <cellStyle name="Currency [0] 14026" xfId="24048" hidden="1"/>
    <cellStyle name="Currency [0] 14026" xfId="53461" hidden="1"/>
    <cellStyle name="Currency [0] 14027" xfId="24197" hidden="1"/>
    <cellStyle name="Currency [0] 14027" xfId="53610" hidden="1"/>
    <cellStyle name="Currency [0] 14028" xfId="24217" hidden="1"/>
    <cellStyle name="Currency [0] 14028" xfId="53630" hidden="1"/>
    <cellStyle name="Currency [0] 14029" xfId="24219" hidden="1"/>
    <cellStyle name="Currency [0] 14029" xfId="53632" hidden="1"/>
    <cellStyle name="Currency [0] 1403" xfId="1553" hidden="1"/>
    <cellStyle name="Currency [0] 1403" xfId="30976" hidden="1"/>
    <cellStyle name="Currency [0] 14030" xfId="24156" hidden="1"/>
    <cellStyle name="Currency [0] 14030" xfId="53569" hidden="1"/>
    <cellStyle name="Currency [0] 14031" xfId="24184" hidden="1"/>
    <cellStyle name="Currency [0] 14031" xfId="53597" hidden="1"/>
    <cellStyle name="Currency [0] 14032" xfId="24144" hidden="1"/>
    <cellStyle name="Currency [0] 14032" xfId="53557" hidden="1"/>
    <cellStyle name="Currency [0] 14033" xfId="24173" hidden="1"/>
    <cellStyle name="Currency [0] 14033" xfId="53586" hidden="1"/>
    <cellStyle name="Currency [0] 14034" xfId="24170" hidden="1"/>
    <cellStyle name="Currency [0] 14034" xfId="53583" hidden="1"/>
    <cellStyle name="Currency [0] 14035" xfId="24223" hidden="1"/>
    <cellStyle name="Currency [0] 14035" xfId="53636" hidden="1"/>
    <cellStyle name="Currency [0] 14036" xfId="24051" hidden="1"/>
    <cellStyle name="Currency [0] 14036" xfId="53464" hidden="1"/>
    <cellStyle name="Currency [0] 14037" xfId="24210" hidden="1"/>
    <cellStyle name="Currency [0] 14037" xfId="53623" hidden="1"/>
    <cellStyle name="Currency [0] 14038" xfId="24227" hidden="1"/>
    <cellStyle name="Currency [0] 14038" xfId="53640" hidden="1"/>
    <cellStyle name="Currency [0] 14039" xfId="24229" hidden="1"/>
    <cellStyle name="Currency [0] 14039" xfId="53642" hidden="1"/>
    <cellStyle name="Currency [0] 1404" xfId="1533" hidden="1"/>
    <cellStyle name="Currency [0] 1404" xfId="30956" hidden="1"/>
    <cellStyle name="Currency [0] 14040" xfId="24110" hidden="1"/>
    <cellStyle name="Currency [0] 14040" xfId="53523" hidden="1"/>
    <cellStyle name="Currency [0] 14041" xfId="24146" hidden="1"/>
    <cellStyle name="Currency [0] 14041" xfId="53559" hidden="1"/>
    <cellStyle name="Currency [0] 14042" xfId="24215" hidden="1"/>
    <cellStyle name="Currency [0] 14042" xfId="53628" hidden="1"/>
    <cellStyle name="Currency [0] 14043" xfId="24203" hidden="1"/>
    <cellStyle name="Currency [0] 14043" xfId="53616" hidden="1"/>
    <cellStyle name="Currency [0] 14044" xfId="24220" hidden="1"/>
    <cellStyle name="Currency [0] 14044" xfId="53633" hidden="1"/>
    <cellStyle name="Currency [0] 14045" xfId="24231" hidden="1"/>
    <cellStyle name="Currency [0] 14045" xfId="53644" hidden="1"/>
    <cellStyle name="Currency [0] 14046" xfId="24079" hidden="1"/>
    <cellStyle name="Currency [0] 14046" xfId="53492" hidden="1"/>
    <cellStyle name="Currency [0] 14047" xfId="24143" hidden="1"/>
    <cellStyle name="Currency [0] 14047" xfId="53556" hidden="1"/>
    <cellStyle name="Currency [0] 14048" xfId="24235" hidden="1"/>
    <cellStyle name="Currency [0] 14048" xfId="53648" hidden="1"/>
    <cellStyle name="Currency [0] 14049" xfId="24237" hidden="1"/>
    <cellStyle name="Currency [0] 14049" xfId="53650" hidden="1"/>
    <cellStyle name="Currency [0] 1405" xfId="1548" hidden="1"/>
    <cellStyle name="Currency [0] 1405" xfId="30971" hidden="1"/>
    <cellStyle name="Currency [0] 14050" xfId="24192" hidden="1"/>
    <cellStyle name="Currency [0] 14050" xfId="53605" hidden="1"/>
    <cellStyle name="Currency [0] 14051" xfId="24204" hidden="1"/>
    <cellStyle name="Currency [0] 14051" xfId="53617" hidden="1"/>
    <cellStyle name="Currency [0] 14052" xfId="24232" hidden="1"/>
    <cellStyle name="Currency [0] 14052" xfId="53645" hidden="1"/>
    <cellStyle name="Currency [0] 14053" xfId="24205" hidden="1"/>
    <cellStyle name="Currency [0] 14053" xfId="53618" hidden="1"/>
    <cellStyle name="Currency [0] 14054" xfId="24238" hidden="1"/>
    <cellStyle name="Currency [0] 14054" xfId="53651" hidden="1"/>
    <cellStyle name="Currency [0] 14055" xfId="24240" hidden="1"/>
    <cellStyle name="Currency [0] 14055" xfId="53653" hidden="1"/>
    <cellStyle name="Currency [0] 14056" xfId="24233" hidden="1"/>
    <cellStyle name="Currency [0] 14056" xfId="53646" hidden="1"/>
    <cellStyle name="Currency [0] 14057" xfId="24179" hidden="1"/>
    <cellStyle name="Currency [0] 14057" xfId="53592" hidden="1"/>
    <cellStyle name="Currency [0] 14058" xfId="24242" hidden="1"/>
    <cellStyle name="Currency [0] 14058" xfId="53655" hidden="1"/>
    <cellStyle name="Currency [0] 14059" xfId="24244" hidden="1"/>
    <cellStyle name="Currency [0] 14059" xfId="53657" hidden="1"/>
    <cellStyle name="Currency [0] 1406" xfId="1546" hidden="1"/>
    <cellStyle name="Currency [0] 1406" xfId="30969" hidden="1"/>
    <cellStyle name="Currency [0] 14060" xfId="23756" hidden="1"/>
    <cellStyle name="Currency [0] 14060" xfId="53169" hidden="1"/>
    <cellStyle name="Currency [0] 14061" xfId="23734" hidden="1"/>
    <cellStyle name="Currency [0] 14061" xfId="53147" hidden="1"/>
    <cellStyle name="Currency [0] 14062" xfId="24250" hidden="1"/>
    <cellStyle name="Currency [0] 14062" xfId="53663" hidden="1"/>
    <cellStyle name="Currency [0] 14063" xfId="24256" hidden="1"/>
    <cellStyle name="Currency [0] 14063" xfId="53669" hidden="1"/>
    <cellStyle name="Currency [0] 14064" xfId="24258" hidden="1"/>
    <cellStyle name="Currency [0] 14064" xfId="53671" hidden="1"/>
    <cellStyle name="Currency [0] 14065" xfId="23751" hidden="1"/>
    <cellStyle name="Currency [0] 14065" xfId="53164" hidden="1"/>
    <cellStyle name="Currency [0] 14066" xfId="24252" hidden="1"/>
    <cellStyle name="Currency [0] 14066" xfId="53665" hidden="1"/>
    <cellStyle name="Currency [0] 14067" xfId="24260" hidden="1"/>
    <cellStyle name="Currency [0] 14067" xfId="53673" hidden="1"/>
    <cellStyle name="Currency [0] 14068" xfId="24262" hidden="1"/>
    <cellStyle name="Currency [0] 14068" xfId="53675" hidden="1"/>
    <cellStyle name="Currency [0] 14069" xfId="24251" hidden="1"/>
    <cellStyle name="Currency [0] 14069" xfId="53664" hidden="1"/>
    <cellStyle name="Currency [0] 1407" xfId="1572" hidden="1"/>
    <cellStyle name="Currency [0] 1407" xfId="30995" hidden="1"/>
    <cellStyle name="Currency [0] 14070" xfId="23757" hidden="1"/>
    <cellStyle name="Currency [0] 14070" xfId="53170" hidden="1"/>
    <cellStyle name="Currency [0] 14071" xfId="24273" hidden="1"/>
    <cellStyle name="Currency [0] 14071" xfId="53686" hidden="1"/>
    <cellStyle name="Currency [0] 14072" xfId="24282" hidden="1"/>
    <cellStyle name="Currency [0] 14072" xfId="53695" hidden="1"/>
    <cellStyle name="Currency [0] 14073" xfId="24293" hidden="1"/>
    <cellStyle name="Currency [0] 14073" xfId="53706" hidden="1"/>
    <cellStyle name="Currency [0] 14074" xfId="24299" hidden="1"/>
    <cellStyle name="Currency [0] 14074" xfId="53712" hidden="1"/>
    <cellStyle name="Currency [0] 14075" xfId="24271" hidden="1"/>
    <cellStyle name="Currency [0] 14075" xfId="53684" hidden="1"/>
    <cellStyle name="Currency [0] 14076" xfId="24289" hidden="1"/>
    <cellStyle name="Currency [0] 14076" xfId="53702" hidden="1"/>
    <cellStyle name="Currency [0] 14077" xfId="24311" hidden="1"/>
    <cellStyle name="Currency [0] 14077" xfId="53724" hidden="1"/>
    <cellStyle name="Currency [0] 14078" xfId="24313" hidden="1"/>
    <cellStyle name="Currency [0] 14078" xfId="53726" hidden="1"/>
    <cellStyle name="Currency [0] 14079" xfId="24247" hidden="1"/>
    <cellStyle name="Currency [0] 14079" xfId="53660" hidden="1"/>
    <cellStyle name="Currency [0] 1408" xfId="1485" hidden="1"/>
    <cellStyle name="Currency [0] 1408" xfId="30908" hidden="1"/>
    <cellStyle name="Currency [0] 14080" xfId="23761" hidden="1"/>
    <cellStyle name="Currency [0] 14080" xfId="53174" hidden="1"/>
    <cellStyle name="Currency [0] 14081" xfId="24285" hidden="1"/>
    <cellStyle name="Currency [0] 14081" xfId="53698" hidden="1"/>
    <cellStyle name="Currency [0] 14082" xfId="23777" hidden="1"/>
    <cellStyle name="Currency [0] 14082" xfId="53190" hidden="1"/>
    <cellStyle name="Currency [0] 14083" xfId="24274" hidden="1"/>
    <cellStyle name="Currency [0] 14083" xfId="53687" hidden="1"/>
    <cellStyle name="Currency [0] 14084" xfId="24318" hidden="1"/>
    <cellStyle name="Currency [0] 14084" xfId="53731" hidden="1"/>
    <cellStyle name="Currency [0] 14085" xfId="24286" hidden="1"/>
    <cellStyle name="Currency [0] 14085" xfId="53699" hidden="1"/>
    <cellStyle name="Currency [0] 14086" xfId="24294" hidden="1"/>
    <cellStyle name="Currency [0] 14086" xfId="53707" hidden="1"/>
    <cellStyle name="Currency [0] 14087" xfId="24330" hidden="1"/>
    <cellStyle name="Currency [0] 14087" xfId="53743" hidden="1"/>
    <cellStyle name="Currency [0] 14088" xfId="24332" hidden="1"/>
    <cellStyle name="Currency [0] 14088" xfId="53745" hidden="1"/>
    <cellStyle name="Currency [0] 14089" xfId="24288" hidden="1"/>
    <cellStyle name="Currency [0] 14089" xfId="53701" hidden="1"/>
    <cellStyle name="Currency [0] 1409" xfId="1566" hidden="1"/>
    <cellStyle name="Currency [0] 1409" xfId="30989" hidden="1"/>
    <cellStyle name="Currency [0] 14090" xfId="24301" hidden="1"/>
    <cellStyle name="Currency [0] 14090" xfId="53714" hidden="1"/>
    <cellStyle name="Currency [0] 14091" xfId="24306" hidden="1"/>
    <cellStyle name="Currency [0] 14091" xfId="53719" hidden="1"/>
    <cellStyle name="Currency [0] 14092" xfId="24300" hidden="1"/>
    <cellStyle name="Currency [0] 14092" xfId="53713" hidden="1"/>
    <cellStyle name="Currency [0] 14093" xfId="24348" hidden="1"/>
    <cellStyle name="Currency [0] 14093" xfId="53761" hidden="1"/>
    <cellStyle name="Currency [0] 14094" xfId="24356" hidden="1"/>
    <cellStyle name="Currency [0] 14094" xfId="53769" hidden="1"/>
    <cellStyle name="Currency [0] 14095" xfId="24284" hidden="1"/>
    <cellStyle name="Currency [0] 14095" xfId="53697" hidden="1"/>
    <cellStyle name="Currency [0] 14096" xfId="24342" hidden="1"/>
    <cellStyle name="Currency [0] 14096" xfId="53755" hidden="1"/>
    <cellStyle name="Currency [0] 14097" xfId="24365" hidden="1"/>
    <cellStyle name="Currency [0] 14097" xfId="53778" hidden="1"/>
    <cellStyle name="Currency [0] 14098" xfId="24367" hidden="1"/>
    <cellStyle name="Currency [0] 14098" xfId="53780" hidden="1"/>
    <cellStyle name="Currency [0] 14099" xfId="24267" hidden="1"/>
    <cellStyle name="Currency [0] 14099" xfId="53680" hidden="1"/>
    <cellStyle name="Currency [0] 141" xfId="204" hidden="1"/>
    <cellStyle name="Currency [0] 141" xfId="29627" hidden="1"/>
    <cellStyle name="Currency [0] 1410" xfId="1573" hidden="1"/>
    <cellStyle name="Currency [0] 1410" xfId="30996" hidden="1"/>
    <cellStyle name="Currency [0] 14100" xfId="24277" hidden="1"/>
    <cellStyle name="Currency [0] 14100" xfId="53690" hidden="1"/>
    <cellStyle name="Currency [0] 14101" xfId="24339" hidden="1"/>
    <cellStyle name="Currency [0] 14101" xfId="53752" hidden="1"/>
    <cellStyle name="Currency [0] 14102" xfId="24304" hidden="1"/>
    <cellStyle name="Currency [0] 14102" xfId="53717" hidden="1"/>
    <cellStyle name="Currency [0] 14103" xfId="24254" hidden="1"/>
    <cellStyle name="Currency [0] 14103" xfId="53667" hidden="1"/>
    <cellStyle name="Currency [0] 14104" xfId="24375" hidden="1"/>
    <cellStyle name="Currency [0] 14104" xfId="53788" hidden="1"/>
    <cellStyle name="Currency [0] 14105" xfId="24340" hidden="1"/>
    <cellStyle name="Currency [0] 14105" xfId="53753" hidden="1"/>
    <cellStyle name="Currency [0] 14106" xfId="24351" hidden="1"/>
    <cellStyle name="Currency [0] 14106" xfId="53764" hidden="1"/>
    <cellStyle name="Currency [0] 14107" xfId="24383" hidden="1"/>
    <cellStyle name="Currency [0] 14107" xfId="53796" hidden="1"/>
    <cellStyle name="Currency [0] 14108" xfId="24385" hidden="1"/>
    <cellStyle name="Currency [0] 14108" xfId="53798" hidden="1"/>
    <cellStyle name="Currency [0] 14109" xfId="24337" hidden="1"/>
    <cellStyle name="Currency [0] 14109" xfId="53750" hidden="1"/>
    <cellStyle name="Currency [0] 1411" xfId="1574" hidden="1"/>
    <cellStyle name="Currency [0] 1411" xfId="30997" hidden="1"/>
    <cellStyle name="Currency [0] 14110" xfId="24336" hidden="1"/>
    <cellStyle name="Currency [0] 14110" xfId="53749" hidden="1"/>
    <cellStyle name="Currency [0] 14111" xfId="24326" hidden="1"/>
    <cellStyle name="Currency [0] 14111" xfId="53739" hidden="1"/>
    <cellStyle name="Currency [0] 14112" xfId="24322" hidden="1"/>
    <cellStyle name="Currency [0] 14112" xfId="53735" hidden="1"/>
    <cellStyle name="Currency [0] 14113" xfId="24324" hidden="1"/>
    <cellStyle name="Currency [0] 14113" xfId="53737" hidden="1"/>
    <cellStyle name="Currency [0] 14114" xfId="24392" hidden="1"/>
    <cellStyle name="Currency [0] 14114" xfId="53805" hidden="1"/>
    <cellStyle name="Currency [0] 14115" xfId="23763" hidden="1"/>
    <cellStyle name="Currency [0] 14115" xfId="53176" hidden="1"/>
    <cellStyle name="Currency [0] 14116" xfId="24370" hidden="1"/>
    <cellStyle name="Currency [0] 14116" xfId="53783" hidden="1"/>
    <cellStyle name="Currency [0] 14117" xfId="24398" hidden="1"/>
    <cellStyle name="Currency [0] 14117" xfId="53811" hidden="1"/>
    <cellStyle name="Currency [0] 14118" xfId="24400" hidden="1"/>
    <cellStyle name="Currency [0] 14118" xfId="53813" hidden="1"/>
    <cellStyle name="Currency [0] 14119" xfId="24275" hidden="1"/>
    <cellStyle name="Currency [0] 14119" xfId="53688" hidden="1"/>
    <cellStyle name="Currency [0] 1412" xfId="1514" hidden="1"/>
    <cellStyle name="Currency [0] 1412" xfId="30937" hidden="1"/>
    <cellStyle name="Currency [0] 14120" xfId="24349" hidden="1"/>
    <cellStyle name="Currency [0] 14120" xfId="53762" hidden="1"/>
    <cellStyle name="Currency [0] 14121" xfId="24305" hidden="1"/>
    <cellStyle name="Currency [0] 14121" xfId="53718" hidden="1"/>
    <cellStyle name="Currency [0] 14122" xfId="24341" hidden="1"/>
    <cellStyle name="Currency [0] 14122" xfId="53754" hidden="1"/>
    <cellStyle name="Currency [0] 14123" xfId="24345" hidden="1"/>
    <cellStyle name="Currency [0] 14123" xfId="53758" hidden="1"/>
    <cellStyle name="Currency [0] 14124" xfId="24406" hidden="1"/>
    <cellStyle name="Currency [0] 14124" xfId="53819" hidden="1"/>
    <cellStyle name="Currency [0] 14125" xfId="23750" hidden="1"/>
    <cellStyle name="Currency [0] 14125" xfId="53163" hidden="1"/>
    <cellStyle name="Currency [0] 14126" xfId="24388" hidden="1"/>
    <cellStyle name="Currency [0] 14126" xfId="53801" hidden="1"/>
    <cellStyle name="Currency [0] 14127" xfId="24411" hidden="1"/>
    <cellStyle name="Currency [0] 14127" xfId="53824" hidden="1"/>
    <cellStyle name="Currency [0] 14128" xfId="24413" hidden="1"/>
    <cellStyle name="Currency [0] 14128" xfId="53826" hidden="1"/>
    <cellStyle name="Currency [0] 14129" xfId="24269" hidden="1"/>
    <cellStyle name="Currency [0] 14129" xfId="53682" hidden="1"/>
    <cellStyle name="Currency [0] 1413" xfId="1534" hidden="1"/>
    <cellStyle name="Currency [0] 1413" xfId="30957" hidden="1"/>
    <cellStyle name="Currency [0] 14130" xfId="24368" hidden="1"/>
    <cellStyle name="Currency [0] 14130" xfId="53781" hidden="1"/>
    <cellStyle name="Currency [0] 14131" xfId="24335" hidden="1"/>
    <cellStyle name="Currency [0] 14131" xfId="53748" hidden="1"/>
    <cellStyle name="Currency [0] 14132" xfId="24353" hidden="1"/>
    <cellStyle name="Currency [0] 14132" xfId="53766" hidden="1"/>
    <cellStyle name="Currency [0] 14133" xfId="24350" hidden="1"/>
    <cellStyle name="Currency [0] 14133" xfId="53763" hidden="1"/>
    <cellStyle name="Currency [0] 14134" xfId="24417" hidden="1"/>
    <cellStyle name="Currency [0] 14134" xfId="53830" hidden="1"/>
    <cellStyle name="Currency [0] 14135" xfId="24302" hidden="1"/>
    <cellStyle name="Currency [0] 14135" xfId="53715" hidden="1"/>
    <cellStyle name="Currency [0] 14136" xfId="24402" hidden="1"/>
    <cellStyle name="Currency [0] 14136" xfId="53815" hidden="1"/>
    <cellStyle name="Currency [0] 14137" xfId="24424" hidden="1"/>
    <cellStyle name="Currency [0] 14137" xfId="53837" hidden="1"/>
    <cellStyle name="Currency [0] 14138" xfId="24426" hidden="1"/>
    <cellStyle name="Currency [0] 14138" xfId="53839" hidden="1"/>
    <cellStyle name="Currency [0] 14139" xfId="24354" hidden="1"/>
    <cellStyle name="Currency [0] 14139" xfId="53767" hidden="1"/>
    <cellStyle name="Currency [0] 1414" xfId="1568" hidden="1"/>
    <cellStyle name="Currency [0] 1414" xfId="30991" hidden="1"/>
    <cellStyle name="Currency [0] 14140" xfId="24386" hidden="1"/>
    <cellStyle name="Currency [0] 14140" xfId="53799" hidden="1"/>
    <cellStyle name="Currency [0] 14141" xfId="23729" hidden="1"/>
    <cellStyle name="Currency [0] 14141" xfId="53142" hidden="1"/>
    <cellStyle name="Currency [0] 14142" xfId="24372" hidden="1"/>
    <cellStyle name="Currency [0] 14142" xfId="53785" hidden="1"/>
    <cellStyle name="Currency [0] 14143" xfId="24369" hidden="1"/>
    <cellStyle name="Currency [0] 14143" xfId="53782" hidden="1"/>
    <cellStyle name="Currency [0] 14144" xfId="24430" hidden="1"/>
    <cellStyle name="Currency [0] 14144" xfId="53843" hidden="1"/>
    <cellStyle name="Currency [0] 14145" xfId="24265" hidden="1"/>
    <cellStyle name="Currency [0] 14145" xfId="53678" hidden="1"/>
    <cellStyle name="Currency [0] 14146" xfId="24414" hidden="1"/>
    <cellStyle name="Currency [0] 14146" xfId="53827" hidden="1"/>
    <cellStyle name="Currency [0] 14147" xfId="24434" hidden="1"/>
    <cellStyle name="Currency [0] 14147" xfId="53847" hidden="1"/>
    <cellStyle name="Currency [0] 14148" xfId="24436" hidden="1"/>
    <cellStyle name="Currency [0] 14148" xfId="53849" hidden="1"/>
    <cellStyle name="Currency [0] 14149" xfId="24373" hidden="1"/>
    <cellStyle name="Currency [0] 14149" xfId="53786" hidden="1"/>
    <cellStyle name="Currency [0] 1415" xfId="1561" hidden="1"/>
    <cellStyle name="Currency [0] 1415" xfId="30984" hidden="1"/>
    <cellStyle name="Currency [0] 14150" xfId="24401" hidden="1"/>
    <cellStyle name="Currency [0] 14150" xfId="53814" hidden="1"/>
    <cellStyle name="Currency [0] 14151" xfId="24361" hidden="1"/>
    <cellStyle name="Currency [0] 14151" xfId="53774" hidden="1"/>
    <cellStyle name="Currency [0] 14152" xfId="24390" hidden="1"/>
    <cellStyle name="Currency [0] 14152" xfId="53803" hidden="1"/>
    <cellStyle name="Currency [0] 14153" xfId="24387" hidden="1"/>
    <cellStyle name="Currency [0] 14153" xfId="53800" hidden="1"/>
    <cellStyle name="Currency [0] 14154" xfId="24440" hidden="1"/>
    <cellStyle name="Currency [0] 14154" xfId="53853" hidden="1"/>
    <cellStyle name="Currency [0] 14155" xfId="24268" hidden="1"/>
    <cellStyle name="Currency [0] 14155" xfId="53681" hidden="1"/>
    <cellStyle name="Currency [0] 14156" xfId="24427" hidden="1"/>
    <cellStyle name="Currency [0] 14156" xfId="53840" hidden="1"/>
    <cellStyle name="Currency [0] 14157" xfId="24444" hidden="1"/>
    <cellStyle name="Currency [0] 14157" xfId="53857" hidden="1"/>
    <cellStyle name="Currency [0] 14158" xfId="24446" hidden="1"/>
    <cellStyle name="Currency [0] 14158" xfId="53859" hidden="1"/>
    <cellStyle name="Currency [0] 14159" xfId="24327" hidden="1"/>
    <cellStyle name="Currency [0] 14159" xfId="53740" hidden="1"/>
    <cellStyle name="Currency [0] 1416" xfId="1571" hidden="1"/>
    <cellStyle name="Currency [0] 1416" xfId="30994" hidden="1"/>
    <cellStyle name="Currency [0] 14160" xfId="24363" hidden="1"/>
    <cellStyle name="Currency [0] 14160" xfId="53776" hidden="1"/>
    <cellStyle name="Currency [0] 14161" xfId="24432" hidden="1"/>
    <cellStyle name="Currency [0] 14161" xfId="53845" hidden="1"/>
    <cellStyle name="Currency [0] 14162" xfId="24420" hidden="1"/>
    <cellStyle name="Currency [0] 14162" xfId="53833" hidden="1"/>
    <cellStyle name="Currency [0] 14163" xfId="24437" hidden="1"/>
    <cellStyle name="Currency [0] 14163" xfId="53850" hidden="1"/>
    <cellStyle name="Currency [0] 14164" xfId="24448" hidden="1"/>
    <cellStyle name="Currency [0] 14164" xfId="53861" hidden="1"/>
    <cellStyle name="Currency [0] 14165" xfId="24296" hidden="1"/>
    <cellStyle name="Currency [0] 14165" xfId="53709" hidden="1"/>
    <cellStyle name="Currency [0] 14166" xfId="24360" hidden="1"/>
    <cellStyle name="Currency [0] 14166" xfId="53773" hidden="1"/>
    <cellStyle name="Currency [0] 14167" xfId="24452" hidden="1"/>
    <cellStyle name="Currency [0] 14167" xfId="53865" hidden="1"/>
    <cellStyle name="Currency [0] 14168" xfId="24454" hidden="1"/>
    <cellStyle name="Currency [0] 14168" xfId="53867" hidden="1"/>
    <cellStyle name="Currency [0] 14169" xfId="24409" hidden="1"/>
    <cellStyle name="Currency [0] 14169" xfId="53822" hidden="1"/>
    <cellStyle name="Currency [0] 1417" xfId="1575" hidden="1"/>
    <cellStyle name="Currency [0] 1417" xfId="30998" hidden="1"/>
    <cellStyle name="Currency [0] 14170" xfId="24421" hidden="1"/>
    <cellStyle name="Currency [0] 14170" xfId="53834" hidden="1"/>
    <cellStyle name="Currency [0] 14171" xfId="24449" hidden="1"/>
    <cellStyle name="Currency [0] 14171" xfId="53862" hidden="1"/>
    <cellStyle name="Currency [0] 14172" xfId="24422" hidden="1"/>
    <cellStyle name="Currency [0] 14172" xfId="53835" hidden="1"/>
    <cellStyle name="Currency [0] 14173" xfId="24455" hidden="1"/>
    <cellStyle name="Currency [0] 14173" xfId="53868" hidden="1"/>
    <cellStyle name="Currency [0] 14174" xfId="24457" hidden="1"/>
    <cellStyle name="Currency [0] 14174" xfId="53870" hidden="1"/>
    <cellStyle name="Currency [0] 14175" xfId="24450" hidden="1"/>
    <cellStyle name="Currency [0] 14175" xfId="53863" hidden="1"/>
    <cellStyle name="Currency [0] 14176" xfId="24396" hidden="1"/>
    <cellStyle name="Currency [0] 14176" xfId="53809" hidden="1"/>
    <cellStyle name="Currency [0] 14177" xfId="24459" hidden="1"/>
    <cellStyle name="Currency [0] 14177" xfId="53872" hidden="1"/>
    <cellStyle name="Currency [0] 14178" xfId="24461" hidden="1"/>
    <cellStyle name="Currency [0] 14178" xfId="53874" hidden="1"/>
    <cellStyle name="Currency [0] 14179" xfId="23823" hidden="1"/>
    <cellStyle name="Currency [0] 14179" xfId="53236" hidden="1"/>
    <cellStyle name="Currency [0] 1418" xfId="1500" hidden="1"/>
    <cellStyle name="Currency [0] 1418" xfId="30923" hidden="1"/>
    <cellStyle name="Currency [0] 14180" xfId="23764" hidden="1"/>
    <cellStyle name="Currency [0] 14180" xfId="53177" hidden="1"/>
    <cellStyle name="Currency [0] 14181" xfId="24467" hidden="1"/>
    <cellStyle name="Currency [0] 14181" xfId="53880" hidden="1"/>
    <cellStyle name="Currency [0] 14182" xfId="24473" hidden="1"/>
    <cellStyle name="Currency [0] 14182" xfId="53886" hidden="1"/>
    <cellStyle name="Currency [0] 14183" xfId="24475" hidden="1"/>
    <cellStyle name="Currency [0] 14183" xfId="53888" hidden="1"/>
    <cellStyle name="Currency [0] 14184" xfId="23754" hidden="1"/>
    <cellStyle name="Currency [0] 14184" xfId="53167" hidden="1"/>
    <cellStyle name="Currency [0] 14185" xfId="24469" hidden="1"/>
    <cellStyle name="Currency [0] 14185" xfId="53882" hidden="1"/>
    <cellStyle name="Currency [0] 14186" xfId="24477" hidden="1"/>
    <cellStyle name="Currency [0] 14186" xfId="53890" hidden="1"/>
    <cellStyle name="Currency [0] 14187" xfId="24479" hidden="1"/>
    <cellStyle name="Currency [0] 14187" xfId="53892" hidden="1"/>
    <cellStyle name="Currency [0] 14188" xfId="24468" hidden="1"/>
    <cellStyle name="Currency [0] 14188" xfId="53881" hidden="1"/>
    <cellStyle name="Currency [0] 14189" xfId="23799" hidden="1"/>
    <cellStyle name="Currency [0] 14189" xfId="53212" hidden="1"/>
    <cellStyle name="Currency [0] 1419" xfId="1532" hidden="1"/>
    <cellStyle name="Currency [0] 1419" xfId="30955" hidden="1"/>
    <cellStyle name="Currency [0] 14190" xfId="24490" hidden="1"/>
    <cellStyle name="Currency [0] 14190" xfId="53903" hidden="1"/>
    <cellStyle name="Currency [0] 14191" xfId="24499" hidden="1"/>
    <cellStyle name="Currency [0] 14191" xfId="53912" hidden="1"/>
    <cellStyle name="Currency [0] 14192" xfId="24510" hidden="1"/>
    <cellStyle name="Currency [0] 14192" xfId="53923" hidden="1"/>
    <cellStyle name="Currency [0] 14193" xfId="24516" hidden="1"/>
    <cellStyle name="Currency [0] 14193" xfId="53929" hidden="1"/>
    <cellStyle name="Currency [0] 14194" xfId="24488" hidden="1"/>
    <cellStyle name="Currency [0] 14194" xfId="53901" hidden="1"/>
    <cellStyle name="Currency [0] 14195" xfId="24506" hidden="1"/>
    <cellStyle name="Currency [0] 14195" xfId="53919" hidden="1"/>
    <cellStyle name="Currency [0] 14196" xfId="24528" hidden="1"/>
    <cellStyle name="Currency [0] 14196" xfId="53941" hidden="1"/>
    <cellStyle name="Currency [0] 14197" xfId="24530" hidden="1"/>
    <cellStyle name="Currency [0] 14197" xfId="53943" hidden="1"/>
    <cellStyle name="Currency [0] 14198" xfId="24464" hidden="1"/>
    <cellStyle name="Currency [0] 14198" xfId="53877" hidden="1"/>
    <cellStyle name="Currency [0] 14199" xfId="23753" hidden="1"/>
    <cellStyle name="Currency [0] 14199" xfId="53166" hidden="1"/>
    <cellStyle name="Currency [0] 142" xfId="233" hidden="1"/>
    <cellStyle name="Currency [0] 142" xfId="29656" hidden="1"/>
    <cellStyle name="Currency [0] 1420" xfId="1578" hidden="1"/>
    <cellStyle name="Currency [0] 1420" xfId="31001" hidden="1"/>
    <cellStyle name="Currency [0] 14200" xfId="24502" hidden="1"/>
    <cellStyle name="Currency [0] 14200" xfId="53915" hidden="1"/>
    <cellStyle name="Currency [0] 14201" xfId="23732" hidden="1"/>
    <cellStyle name="Currency [0] 14201" xfId="53145" hidden="1"/>
    <cellStyle name="Currency [0] 14202" xfId="24491" hidden="1"/>
    <cellStyle name="Currency [0] 14202" xfId="53904" hidden="1"/>
    <cellStyle name="Currency [0] 14203" xfId="24535" hidden="1"/>
    <cellStyle name="Currency [0] 14203" xfId="53948" hidden="1"/>
    <cellStyle name="Currency [0] 14204" xfId="24503" hidden="1"/>
    <cellStyle name="Currency [0] 14204" xfId="53916" hidden="1"/>
    <cellStyle name="Currency [0] 14205" xfId="24511" hidden="1"/>
    <cellStyle name="Currency [0] 14205" xfId="53924" hidden="1"/>
    <cellStyle name="Currency [0] 14206" xfId="24547" hidden="1"/>
    <cellStyle name="Currency [0] 14206" xfId="53960" hidden="1"/>
    <cellStyle name="Currency [0] 14207" xfId="24549" hidden="1"/>
    <cellStyle name="Currency [0] 14207" xfId="53962" hidden="1"/>
    <cellStyle name="Currency [0] 14208" xfId="24505" hidden="1"/>
    <cellStyle name="Currency [0] 14208" xfId="53918" hidden="1"/>
    <cellStyle name="Currency [0] 14209" xfId="24518" hidden="1"/>
    <cellStyle name="Currency [0] 14209" xfId="53931" hidden="1"/>
    <cellStyle name="Currency [0] 1421" xfId="1579" hidden="1"/>
    <cellStyle name="Currency [0] 1421" xfId="31002" hidden="1"/>
    <cellStyle name="Currency [0] 14210" xfId="24523" hidden="1"/>
    <cellStyle name="Currency [0] 14210" xfId="53936" hidden="1"/>
    <cellStyle name="Currency [0] 14211" xfId="24517" hidden="1"/>
    <cellStyle name="Currency [0] 14211" xfId="53930" hidden="1"/>
    <cellStyle name="Currency [0] 14212" xfId="24565" hidden="1"/>
    <cellStyle name="Currency [0] 14212" xfId="53978" hidden="1"/>
    <cellStyle name="Currency [0] 14213" xfId="24573" hidden="1"/>
    <cellStyle name="Currency [0] 14213" xfId="53986" hidden="1"/>
    <cellStyle name="Currency [0] 14214" xfId="24501" hidden="1"/>
    <cellStyle name="Currency [0] 14214" xfId="53914" hidden="1"/>
    <cellStyle name="Currency [0] 14215" xfId="24559" hidden="1"/>
    <cellStyle name="Currency [0] 14215" xfId="53972" hidden="1"/>
    <cellStyle name="Currency [0] 14216" xfId="24582" hidden="1"/>
    <cellStyle name="Currency [0] 14216" xfId="53995" hidden="1"/>
    <cellStyle name="Currency [0] 14217" xfId="24584" hidden="1"/>
    <cellStyle name="Currency [0] 14217" xfId="53997" hidden="1"/>
    <cellStyle name="Currency [0] 14218" xfId="24484" hidden="1"/>
    <cellStyle name="Currency [0] 14218" xfId="53897" hidden="1"/>
    <cellStyle name="Currency [0] 14219" xfId="24494" hidden="1"/>
    <cellStyle name="Currency [0] 14219" xfId="53907" hidden="1"/>
    <cellStyle name="Currency [0] 1422" xfId="1556" hidden="1"/>
    <cellStyle name="Currency [0] 1422" xfId="30979" hidden="1"/>
    <cellStyle name="Currency [0] 14220" xfId="24556" hidden="1"/>
    <cellStyle name="Currency [0] 14220" xfId="53969" hidden="1"/>
    <cellStyle name="Currency [0] 14221" xfId="24521" hidden="1"/>
    <cellStyle name="Currency [0] 14221" xfId="53934" hidden="1"/>
    <cellStyle name="Currency [0] 14222" xfId="24471" hidden="1"/>
    <cellStyle name="Currency [0] 14222" xfId="53884" hidden="1"/>
    <cellStyle name="Currency [0] 14223" xfId="24592" hidden="1"/>
    <cellStyle name="Currency [0] 14223" xfId="54005" hidden="1"/>
    <cellStyle name="Currency [0] 14224" xfId="24557" hidden="1"/>
    <cellStyle name="Currency [0] 14224" xfId="53970" hidden="1"/>
    <cellStyle name="Currency [0] 14225" xfId="24568" hidden="1"/>
    <cellStyle name="Currency [0] 14225" xfId="53981" hidden="1"/>
    <cellStyle name="Currency [0] 14226" xfId="24600" hidden="1"/>
    <cellStyle name="Currency [0] 14226" xfId="54013" hidden="1"/>
    <cellStyle name="Currency [0] 14227" xfId="24602" hidden="1"/>
    <cellStyle name="Currency [0] 14227" xfId="54015" hidden="1"/>
    <cellStyle name="Currency [0] 14228" xfId="24554" hidden="1"/>
    <cellStyle name="Currency [0] 14228" xfId="53967" hidden="1"/>
    <cellStyle name="Currency [0] 14229" xfId="24553" hidden="1"/>
    <cellStyle name="Currency [0] 14229" xfId="53966" hidden="1"/>
    <cellStyle name="Currency [0] 1423" xfId="1562" hidden="1"/>
    <cellStyle name="Currency [0] 1423" xfId="30985" hidden="1"/>
    <cellStyle name="Currency [0] 14230" xfId="24543" hidden="1"/>
    <cellStyle name="Currency [0] 14230" xfId="53956" hidden="1"/>
    <cellStyle name="Currency [0] 14231" xfId="24539" hidden="1"/>
    <cellStyle name="Currency [0] 14231" xfId="53952" hidden="1"/>
    <cellStyle name="Currency [0] 14232" xfId="24541" hidden="1"/>
    <cellStyle name="Currency [0] 14232" xfId="53954" hidden="1"/>
    <cellStyle name="Currency [0] 14233" xfId="24609" hidden="1"/>
    <cellStyle name="Currency [0] 14233" xfId="54022" hidden="1"/>
    <cellStyle name="Currency [0] 14234" xfId="23768" hidden="1"/>
    <cellStyle name="Currency [0] 14234" xfId="53181" hidden="1"/>
    <cellStyle name="Currency [0] 14235" xfId="24587" hidden="1"/>
    <cellStyle name="Currency [0] 14235" xfId="54000" hidden="1"/>
    <cellStyle name="Currency [0] 14236" xfId="24615" hidden="1"/>
    <cellStyle name="Currency [0] 14236" xfId="54028" hidden="1"/>
    <cellStyle name="Currency [0] 14237" xfId="24617" hidden="1"/>
    <cellStyle name="Currency [0] 14237" xfId="54030" hidden="1"/>
    <cellStyle name="Currency [0] 14238" xfId="24492" hidden="1"/>
    <cellStyle name="Currency [0] 14238" xfId="53905" hidden="1"/>
    <cellStyle name="Currency [0] 14239" xfId="24566" hidden="1"/>
    <cellStyle name="Currency [0] 14239" xfId="53979" hidden="1"/>
    <cellStyle name="Currency [0] 1424" xfId="1576" hidden="1"/>
    <cellStyle name="Currency [0] 1424" xfId="30999" hidden="1"/>
    <cellStyle name="Currency [0] 14240" xfId="24522" hidden="1"/>
    <cellStyle name="Currency [0] 14240" xfId="53935" hidden="1"/>
    <cellStyle name="Currency [0] 14241" xfId="24558" hidden="1"/>
    <cellStyle name="Currency [0] 14241" xfId="53971" hidden="1"/>
    <cellStyle name="Currency [0] 14242" xfId="24562" hidden="1"/>
    <cellStyle name="Currency [0] 14242" xfId="53975" hidden="1"/>
    <cellStyle name="Currency [0] 14243" xfId="24623" hidden="1"/>
    <cellStyle name="Currency [0] 14243" xfId="54036" hidden="1"/>
    <cellStyle name="Currency [0] 14244" xfId="23781" hidden="1"/>
    <cellStyle name="Currency [0] 14244" xfId="53194" hidden="1"/>
    <cellStyle name="Currency [0] 14245" xfId="24605" hidden="1"/>
    <cellStyle name="Currency [0] 14245" xfId="54018" hidden="1"/>
    <cellStyle name="Currency [0] 14246" xfId="24628" hidden="1"/>
    <cellStyle name="Currency [0] 14246" xfId="54041" hidden="1"/>
    <cellStyle name="Currency [0] 14247" xfId="24630" hidden="1"/>
    <cellStyle name="Currency [0] 14247" xfId="54043" hidden="1"/>
    <cellStyle name="Currency [0] 14248" xfId="24486" hidden="1"/>
    <cellStyle name="Currency [0] 14248" xfId="53899" hidden="1"/>
    <cellStyle name="Currency [0] 14249" xfId="24585" hidden="1"/>
    <cellStyle name="Currency [0] 14249" xfId="53998" hidden="1"/>
    <cellStyle name="Currency [0] 1425" xfId="1563" hidden="1"/>
    <cellStyle name="Currency [0] 1425" xfId="30986" hidden="1"/>
    <cellStyle name="Currency [0] 14250" xfId="24552" hidden="1"/>
    <cellStyle name="Currency [0] 14250" xfId="53965" hidden="1"/>
    <cellStyle name="Currency [0] 14251" xfId="24570" hidden="1"/>
    <cellStyle name="Currency [0] 14251" xfId="53983" hidden="1"/>
    <cellStyle name="Currency [0] 14252" xfId="24567" hidden="1"/>
    <cellStyle name="Currency [0] 14252" xfId="53980" hidden="1"/>
    <cellStyle name="Currency [0] 14253" xfId="24634" hidden="1"/>
    <cellStyle name="Currency [0] 14253" xfId="54047" hidden="1"/>
    <cellStyle name="Currency [0] 14254" xfId="24519" hidden="1"/>
    <cellStyle name="Currency [0] 14254" xfId="53932" hidden="1"/>
    <cellStyle name="Currency [0] 14255" xfId="24619" hidden="1"/>
    <cellStyle name="Currency [0] 14255" xfId="54032" hidden="1"/>
    <cellStyle name="Currency [0] 14256" xfId="24641" hidden="1"/>
    <cellStyle name="Currency [0] 14256" xfId="54054" hidden="1"/>
    <cellStyle name="Currency [0] 14257" xfId="24643" hidden="1"/>
    <cellStyle name="Currency [0] 14257" xfId="54056" hidden="1"/>
    <cellStyle name="Currency [0] 14258" xfId="24571" hidden="1"/>
    <cellStyle name="Currency [0] 14258" xfId="53984" hidden="1"/>
    <cellStyle name="Currency [0] 14259" xfId="24603" hidden="1"/>
    <cellStyle name="Currency [0] 14259" xfId="54016" hidden="1"/>
    <cellStyle name="Currency [0] 1426" xfId="1580" hidden="1"/>
    <cellStyle name="Currency [0] 1426" xfId="31003" hidden="1"/>
    <cellStyle name="Currency [0] 14260" xfId="23733" hidden="1"/>
    <cellStyle name="Currency [0] 14260" xfId="53146" hidden="1"/>
    <cellStyle name="Currency [0] 14261" xfId="24589" hidden="1"/>
    <cellStyle name="Currency [0] 14261" xfId="54002" hidden="1"/>
    <cellStyle name="Currency [0] 14262" xfId="24586" hidden="1"/>
    <cellStyle name="Currency [0] 14262" xfId="53999" hidden="1"/>
    <cellStyle name="Currency [0] 14263" xfId="24647" hidden="1"/>
    <cellStyle name="Currency [0] 14263" xfId="54060" hidden="1"/>
    <cellStyle name="Currency [0] 14264" xfId="24482" hidden="1"/>
    <cellStyle name="Currency [0] 14264" xfId="53895" hidden="1"/>
    <cellStyle name="Currency [0] 14265" xfId="24631" hidden="1"/>
    <cellStyle name="Currency [0] 14265" xfId="54044" hidden="1"/>
    <cellStyle name="Currency [0] 14266" xfId="24651" hidden="1"/>
    <cellStyle name="Currency [0] 14266" xfId="54064" hidden="1"/>
    <cellStyle name="Currency [0] 14267" xfId="24653" hidden="1"/>
    <cellStyle name="Currency [0] 14267" xfId="54066" hidden="1"/>
    <cellStyle name="Currency [0] 14268" xfId="24590" hidden="1"/>
    <cellStyle name="Currency [0] 14268" xfId="54003" hidden="1"/>
    <cellStyle name="Currency [0] 14269" xfId="24618" hidden="1"/>
    <cellStyle name="Currency [0] 14269" xfId="54031" hidden="1"/>
    <cellStyle name="Currency [0] 1427" xfId="1581" hidden="1"/>
    <cellStyle name="Currency [0] 1427" xfId="31004" hidden="1"/>
    <cellStyle name="Currency [0] 14270" xfId="24578" hidden="1"/>
    <cellStyle name="Currency [0] 14270" xfId="53991" hidden="1"/>
    <cellStyle name="Currency [0] 14271" xfId="24607" hidden="1"/>
    <cellStyle name="Currency [0] 14271" xfId="54020" hidden="1"/>
    <cellStyle name="Currency [0] 14272" xfId="24604" hidden="1"/>
    <cellStyle name="Currency [0] 14272" xfId="54017" hidden="1"/>
    <cellStyle name="Currency [0] 14273" xfId="24657" hidden="1"/>
    <cellStyle name="Currency [0] 14273" xfId="54070" hidden="1"/>
    <cellStyle name="Currency [0] 14274" xfId="24485" hidden="1"/>
    <cellStyle name="Currency [0] 14274" xfId="53898" hidden="1"/>
    <cellStyle name="Currency [0] 14275" xfId="24644" hidden="1"/>
    <cellStyle name="Currency [0] 14275" xfId="54057" hidden="1"/>
    <cellStyle name="Currency [0] 14276" xfId="24661" hidden="1"/>
    <cellStyle name="Currency [0] 14276" xfId="54074" hidden="1"/>
    <cellStyle name="Currency [0] 14277" xfId="24663" hidden="1"/>
    <cellStyle name="Currency [0] 14277" xfId="54076" hidden="1"/>
    <cellStyle name="Currency [0] 14278" xfId="24544" hidden="1"/>
    <cellStyle name="Currency [0] 14278" xfId="53957" hidden="1"/>
    <cellStyle name="Currency [0] 14279" xfId="24580" hidden="1"/>
    <cellStyle name="Currency [0] 14279" xfId="53993" hidden="1"/>
    <cellStyle name="Currency [0] 1428" xfId="1577" hidden="1"/>
    <cellStyle name="Currency [0] 1428" xfId="31000" hidden="1"/>
    <cellStyle name="Currency [0] 14280" xfId="24649" hidden="1"/>
    <cellStyle name="Currency [0] 14280" xfId="54062" hidden="1"/>
    <cellStyle name="Currency [0] 14281" xfId="24637" hidden="1"/>
    <cellStyle name="Currency [0] 14281" xfId="54050" hidden="1"/>
    <cellStyle name="Currency [0] 14282" xfId="24654" hidden="1"/>
    <cellStyle name="Currency [0] 14282" xfId="54067" hidden="1"/>
    <cellStyle name="Currency [0] 14283" xfId="24665" hidden="1"/>
    <cellStyle name="Currency [0] 14283" xfId="54078" hidden="1"/>
    <cellStyle name="Currency [0] 14284" xfId="24513" hidden="1"/>
    <cellStyle name="Currency [0] 14284" xfId="53926" hidden="1"/>
    <cellStyle name="Currency [0] 14285" xfId="24577" hidden="1"/>
    <cellStyle name="Currency [0] 14285" xfId="53990" hidden="1"/>
    <cellStyle name="Currency [0] 14286" xfId="24669" hidden="1"/>
    <cellStyle name="Currency [0] 14286" xfId="54082" hidden="1"/>
    <cellStyle name="Currency [0] 14287" xfId="24671" hidden="1"/>
    <cellStyle name="Currency [0] 14287" xfId="54084" hidden="1"/>
    <cellStyle name="Currency [0] 14288" xfId="24626" hidden="1"/>
    <cellStyle name="Currency [0] 14288" xfId="54039" hidden="1"/>
    <cellStyle name="Currency [0] 14289" xfId="24638" hidden="1"/>
    <cellStyle name="Currency [0] 14289" xfId="54051" hidden="1"/>
    <cellStyle name="Currency [0] 1429" xfId="1550" hidden="1"/>
    <cellStyle name="Currency [0] 1429" xfId="30973" hidden="1"/>
    <cellStyle name="Currency [0] 14290" xfId="24666" hidden="1"/>
    <cellStyle name="Currency [0] 14290" xfId="54079" hidden="1"/>
    <cellStyle name="Currency [0] 14291" xfId="24639" hidden="1"/>
    <cellStyle name="Currency [0] 14291" xfId="54052" hidden="1"/>
    <cellStyle name="Currency [0] 14292" xfId="24672" hidden="1"/>
    <cellStyle name="Currency [0] 14292" xfId="54085" hidden="1"/>
    <cellStyle name="Currency [0] 14293" xfId="24674" hidden="1"/>
    <cellStyle name="Currency [0] 14293" xfId="54087" hidden="1"/>
    <cellStyle name="Currency [0] 14294" xfId="24667" hidden="1"/>
    <cellStyle name="Currency [0] 14294" xfId="54080" hidden="1"/>
    <cellStyle name="Currency [0] 14295" xfId="24613" hidden="1"/>
    <cellStyle name="Currency [0] 14295" xfId="54026" hidden="1"/>
    <cellStyle name="Currency [0] 14296" xfId="24676" hidden="1"/>
    <cellStyle name="Currency [0] 14296" xfId="54089" hidden="1"/>
    <cellStyle name="Currency [0] 14297" xfId="24678" hidden="1"/>
    <cellStyle name="Currency [0] 14297" xfId="54091" hidden="1"/>
    <cellStyle name="Currency [0] 14298" xfId="24680" hidden="1"/>
    <cellStyle name="Currency [0] 14298" xfId="54093" hidden="1"/>
    <cellStyle name="Currency [0] 14299" xfId="24681" hidden="1"/>
    <cellStyle name="Currency [0] 14299" xfId="54094" hidden="1"/>
    <cellStyle name="Currency [0] 143" xfId="206" hidden="1"/>
    <cellStyle name="Currency [0] 143" xfId="29629" hidden="1"/>
    <cellStyle name="Currency [0] 1430" xfId="1582" hidden="1"/>
    <cellStyle name="Currency [0] 1430" xfId="31005" hidden="1"/>
    <cellStyle name="Currency [0] 14300" xfId="24685" hidden="1"/>
    <cellStyle name="Currency [0] 14300" xfId="54098" hidden="1"/>
    <cellStyle name="Currency [0] 14301" xfId="24703" hidden="1"/>
    <cellStyle name="Currency [0] 14301" xfId="54116" hidden="1"/>
    <cellStyle name="Currency [0] 14302" xfId="24710" hidden="1"/>
    <cellStyle name="Currency [0] 14302" xfId="54123" hidden="1"/>
    <cellStyle name="Currency [0] 14303" xfId="24716" hidden="1"/>
    <cellStyle name="Currency [0] 14303" xfId="54129" hidden="1"/>
    <cellStyle name="Currency [0] 14304" xfId="24718" hidden="1"/>
    <cellStyle name="Currency [0] 14304" xfId="54131" hidden="1"/>
    <cellStyle name="Currency [0] 14305" xfId="24701" hidden="1"/>
    <cellStyle name="Currency [0] 14305" xfId="54114" hidden="1"/>
    <cellStyle name="Currency [0] 14306" xfId="24712" hidden="1"/>
    <cellStyle name="Currency [0] 14306" xfId="54125" hidden="1"/>
    <cellStyle name="Currency [0] 14307" xfId="24720" hidden="1"/>
    <cellStyle name="Currency [0] 14307" xfId="54133" hidden="1"/>
    <cellStyle name="Currency [0] 14308" xfId="24722" hidden="1"/>
    <cellStyle name="Currency [0] 14308" xfId="54135" hidden="1"/>
    <cellStyle name="Currency [0] 14309" xfId="24711" hidden="1"/>
    <cellStyle name="Currency [0] 14309" xfId="54124" hidden="1"/>
    <cellStyle name="Currency [0] 1431" xfId="1583" hidden="1"/>
    <cellStyle name="Currency [0] 1431" xfId="31006" hidden="1"/>
    <cellStyle name="Currency [0] 14310" xfId="24686" hidden="1"/>
    <cellStyle name="Currency [0] 14310" xfId="54099" hidden="1"/>
    <cellStyle name="Currency [0] 14311" xfId="24733" hidden="1"/>
    <cellStyle name="Currency [0] 14311" xfId="54146" hidden="1"/>
    <cellStyle name="Currency [0] 14312" xfId="24742" hidden="1"/>
    <cellStyle name="Currency [0] 14312" xfId="54155" hidden="1"/>
    <cellStyle name="Currency [0] 14313" xfId="24753" hidden="1"/>
    <cellStyle name="Currency [0] 14313" xfId="54166" hidden="1"/>
    <cellStyle name="Currency [0] 14314" xfId="24759" hidden="1"/>
    <cellStyle name="Currency [0] 14314" xfId="54172" hidden="1"/>
    <cellStyle name="Currency [0] 14315" xfId="24731" hidden="1"/>
    <cellStyle name="Currency [0] 14315" xfId="54144" hidden="1"/>
    <cellStyle name="Currency [0] 14316" xfId="24749" hidden="1"/>
    <cellStyle name="Currency [0] 14316" xfId="54162" hidden="1"/>
    <cellStyle name="Currency [0] 14317" xfId="24771" hidden="1"/>
    <cellStyle name="Currency [0] 14317" xfId="54184" hidden="1"/>
    <cellStyle name="Currency [0] 14318" xfId="24773" hidden="1"/>
    <cellStyle name="Currency [0] 14318" xfId="54186" hidden="1"/>
    <cellStyle name="Currency [0] 14319" xfId="24707" hidden="1"/>
    <cellStyle name="Currency [0] 14319" xfId="54120" hidden="1"/>
    <cellStyle name="Currency [0] 1432" xfId="1447" hidden="1"/>
    <cellStyle name="Currency [0] 1432" xfId="30870" hidden="1"/>
    <cellStyle name="Currency [0] 14320" xfId="24692" hidden="1"/>
    <cellStyle name="Currency [0] 14320" xfId="54105" hidden="1"/>
    <cellStyle name="Currency [0] 14321" xfId="24745" hidden="1"/>
    <cellStyle name="Currency [0] 14321" xfId="54158" hidden="1"/>
    <cellStyle name="Currency [0] 14322" xfId="24697" hidden="1"/>
    <cellStyle name="Currency [0] 14322" xfId="54110" hidden="1"/>
    <cellStyle name="Currency [0] 14323" xfId="24734" hidden="1"/>
    <cellStyle name="Currency [0] 14323" xfId="54147" hidden="1"/>
    <cellStyle name="Currency [0] 14324" xfId="24778" hidden="1"/>
    <cellStyle name="Currency [0] 14324" xfId="54191" hidden="1"/>
    <cellStyle name="Currency [0] 14325" xfId="24746" hidden="1"/>
    <cellStyle name="Currency [0] 14325" xfId="54159" hidden="1"/>
    <cellStyle name="Currency [0] 14326" xfId="24754" hidden="1"/>
    <cellStyle name="Currency [0] 14326" xfId="54167" hidden="1"/>
    <cellStyle name="Currency [0] 14327" xfId="24790" hidden="1"/>
    <cellStyle name="Currency [0] 14327" xfId="54203" hidden="1"/>
    <cellStyle name="Currency [0] 14328" xfId="24792" hidden="1"/>
    <cellStyle name="Currency [0] 14328" xfId="54205" hidden="1"/>
    <cellStyle name="Currency [0] 14329" xfId="24748" hidden="1"/>
    <cellStyle name="Currency [0] 14329" xfId="54161" hidden="1"/>
    <cellStyle name="Currency [0] 1433" xfId="1457" hidden="1"/>
    <cellStyle name="Currency [0] 1433" xfId="30880" hidden="1"/>
    <cellStyle name="Currency [0] 14330" xfId="24761" hidden="1"/>
    <cellStyle name="Currency [0] 14330" xfId="54174" hidden="1"/>
    <cellStyle name="Currency [0] 14331" xfId="24766" hidden="1"/>
    <cellStyle name="Currency [0] 14331" xfId="54179" hidden="1"/>
    <cellStyle name="Currency [0] 14332" xfId="24760" hidden="1"/>
    <cellStyle name="Currency [0] 14332" xfId="54173" hidden="1"/>
    <cellStyle name="Currency [0] 14333" xfId="24808" hidden="1"/>
    <cellStyle name="Currency [0] 14333" xfId="54221" hidden="1"/>
    <cellStyle name="Currency [0] 14334" xfId="24816" hidden="1"/>
    <cellStyle name="Currency [0] 14334" xfId="54229" hidden="1"/>
    <cellStyle name="Currency [0] 14335" xfId="24744" hidden="1"/>
    <cellStyle name="Currency [0] 14335" xfId="54157" hidden="1"/>
    <cellStyle name="Currency [0] 14336" xfId="24802" hidden="1"/>
    <cellStyle name="Currency [0] 14336" xfId="54215" hidden="1"/>
    <cellStyle name="Currency [0] 14337" xfId="24825" hidden="1"/>
    <cellStyle name="Currency [0] 14337" xfId="54238" hidden="1"/>
    <cellStyle name="Currency [0] 14338" xfId="24827" hidden="1"/>
    <cellStyle name="Currency [0] 14338" xfId="54240" hidden="1"/>
    <cellStyle name="Currency [0] 14339" xfId="24727" hidden="1"/>
    <cellStyle name="Currency [0] 14339" xfId="54140" hidden="1"/>
    <cellStyle name="Currency [0] 1434" xfId="1585" hidden="1"/>
    <cellStyle name="Currency [0] 1434" xfId="31008" hidden="1"/>
    <cellStyle name="Currency [0] 14340" xfId="24737" hidden="1"/>
    <cellStyle name="Currency [0] 14340" xfId="54150" hidden="1"/>
    <cellStyle name="Currency [0] 14341" xfId="24799" hidden="1"/>
    <cellStyle name="Currency [0] 14341" xfId="54212" hidden="1"/>
    <cellStyle name="Currency [0] 14342" xfId="24764" hidden="1"/>
    <cellStyle name="Currency [0] 14342" xfId="54177" hidden="1"/>
    <cellStyle name="Currency [0] 14343" xfId="24714" hidden="1"/>
    <cellStyle name="Currency [0] 14343" xfId="54127" hidden="1"/>
    <cellStyle name="Currency [0] 14344" xfId="24835" hidden="1"/>
    <cellStyle name="Currency [0] 14344" xfId="54248" hidden="1"/>
    <cellStyle name="Currency [0] 14345" xfId="24800" hidden="1"/>
    <cellStyle name="Currency [0] 14345" xfId="54213" hidden="1"/>
    <cellStyle name="Currency [0] 14346" xfId="24811" hidden="1"/>
    <cellStyle name="Currency [0] 14346" xfId="54224" hidden="1"/>
    <cellStyle name="Currency [0] 14347" xfId="24843" hidden="1"/>
    <cellStyle name="Currency [0] 14347" xfId="54256" hidden="1"/>
    <cellStyle name="Currency [0] 14348" xfId="24845" hidden="1"/>
    <cellStyle name="Currency [0] 14348" xfId="54258" hidden="1"/>
    <cellStyle name="Currency [0] 14349" xfId="24797" hidden="1"/>
    <cellStyle name="Currency [0] 14349" xfId="54210" hidden="1"/>
    <cellStyle name="Currency [0] 1435" xfId="1589" hidden="1"/>
    <cellStyle name="Currency [0] 1435" xfId="31012" hidden="1"/>
    <cellStyle name="Currency [0] 14350" xfId="24796" hidden="1"/>
    <cellStyle name="Currency [0] 14350" xfId="54209" hidden="1"/>
    <cellStyle name="Currency [0] 14351" xfId="24786" hidden="1"/>
    <cellStyle name="Currency [0] 14351" xfId="54199" hidden="1"/>
    <cellStyle name="Currency [0] 14352" xfId="24782" hidden="1"/>
    <cellStyle name="Currency [0] 14352" xfId="54195" hidden="1"/>
    <cellStyle name="Currency [0] 14353" xfId="24784" hidden="1"/>
    <cellStyle name="Currency [0] 14353" xfId="54197" hidden="1"/>
    <cellStyle name="Currency [0] 14354" xfId="24852" hidden="1"/>
    <cellStyle name="Currency [0] 14354" xfId="54265" hidden="1"/>
    <cellStyle name="Currency [0] 14355" xfId="24694" hidden="1"/>
    <cellStyle name="Currency [0] 14355" xfId="54107" hidden="1"/>
    <cellStyle name="Currency [0] 14356" xfId="24830" hidden="1"/>
    <cellStyle name="Currency [0] 14356" xfId="54243" hidden="1"/>
    <cellStyle name="Currency [0] 14357" xfId="24858" hidden="1"/>
    <cellStyle name="Currency [0] 14357" xfId="54271" hidden="1"/>
    <cellStyle name="Currency [0] 14358" xfId="24860" hidden="1"/>
    <cellStyle name="Currency [0] 14358" xfId="54273" hidden="1"/>
    <cellStyle name="Currency [0] 14359" xfId="24735" hidden="1"/>
    <cellStyle name="Currency [0] 14359" xfId="54148" hidden="1"/>
    <cellStyle name="Currency [0] 1436" xfId="1590" hidden="1"/>
    <cellStyle name="Currency [0] 1436" xfId="31013" hidden="1"/>
    <cellStyle name="Currency [0] 14360" xfId="24809" hidden="1"/>
    <cellStyle name="Currency [0] 14360" xfId="54222" hidden="1"/>
    <cellStyle name="Currency [0] 14361" xfId="24765" hidden="1"/>
    <cellStyle name="Currency [0] 14361" xfId="54178" hidden="1"/>
    <cellStyle name="Currency [0] 14362" xfId="24801" hidden="1"/>
    <cellStyle name="Currency [0] 14362" xfId="54214" hidden="1"/>
    <cellStyle name="Currency [0] 14363" xfId="24805" hidden="1"/>
    <cellStyle name="Currency [0] 14363" xfId="54218" hidden="1"/>
    <cellStyle name="Currency [0] 14364" xfId="24866" hidden="1"/>
    <cellStyle name="Currency [0] 14364" xfId="54279" hidden="1"/>
    <cellStyle name="Currency [0] 14365" xfId="24689" hidden="1"/>
    <cellStyle name="Currency [0] 14365" xfId="54102" hidden="1"/>
    <cellStyle name="Currency [0] 14366" xfId="24848" hidden="1"/>
    <cellStyle name="Currency [0] 14366" xfId="54261" hidden="1"/>
    <cellStyle name="Currency [0] 14367" xfId="24871" hidden="1"/>
    <cellStyle name="Currency [0] 14367" xfId="54284" hidden="1"/>
    <cellStyle name="Currency [0] 14368" xfId="24873" hidden="1"/>
    <cellStyle name="Currency [0] 14368" xfId="54286" hidden="1"/>
    <cellStyle name="Currency [0] 14369" xfId="24729" hidden="1"/>
    <cellStyle name="Currency [0] 14369" xfId="54142" hidden="1"/>
    <cellStyle name="Currency [0] 1437" xfId="1439" hidden="1"/>
    <cellStyle name="Currency [0] 1437" xfId="30862" hidden="1"/>
    <cellStyle name="Currency [0] 14370" xfId="24828" hidden="1"/>
    <cellStyle name="Currency [0] 14370" xfId="54241" hidden="1"/>
    <cellStyle name="Currency [0] 14371" xfId="24795" hidden="1"/>
    <cellStyle name="Currency [0] 14371" xfId="54208" hidden="1"/>
    <cellStyle name="Currency [0] 14372" xfId="24813" hidden="1"/>
    <cellStyle name="Currency [0] 14372" xfId="54226" hidden="1"/>
    <cellStyle name="Currency [0] 14373" xfId="24810" hidden="1"/>
    <cellStyle name="Currency [0] 14373" xfId="54223" hidden="1"/>
    <cellStyle name="Currency [0] 14374" xfId="24877" hidden="1"/>
    <cellStyle name="Currency [0] 14374" xfId="54290" hidden="1"/>
    <cellStyle name="Currency [0] 14375" xfId="24762" hidden="1"/>
    <cellStyle name="Currency [0] 14375" xfId="54175" hidden="1"/>
    <cellStyle name="Currency [0] 14376" xfId="24862" hidden="1"/>
    <cellStyle name="Currency [0] 14376" xfId="54275" hidden="1"/>
    <cellStyle name="Currency [0] 14377" xfId="24884" hidden="1"/>
    <cellStyle name="Currency [0] 14377" xfId="54297" hidden="1"/>
    <cellStyle name="Currency [0] 14378" xfId="24886" hidden="1"/>
    <cellStyle name="Currency [0] 14378" xfId="54299" hidden="1"/>
    <cellStyle name="Currency [0] 14379" xfId="24814" hidden="1"/>
    <cellStyle name="Currency [0] 14379" xfId="54227" hidden="1"/>
    <cellStyle name="Currency [0] 1438" xfId="1587" hidden="1"/>
    <cellStyle name="Currency [0] 1438" xfId="31010" hidden="1"/>
    <cellStyle name="Currency [0] 14380" xfId="24846" hidden="1"/>
    <cellStyle name="Currency [0] 14380" xfId="54259" hidden="1"/>
    <cellStyle name="Currency [0] 14381" xfId="24704" hidden="1"/>
    <cellStyle name="Currency [0] 14381" xfId="54117" hidden="1"/>
    <cellStyle name="Currency [0] 14382" xfId="24832" hidden="1"/>
    <cellStyle name="Currency [0] 14382" xfId="54245" hidden="1"/>
    <cellStyle name="Currency [0] 14383" xfId="24829" hidden="1"/>
    <cellStyle name="Currency [0] 14383" xfId="54242" hidden="1"/>
    <cellStyle name="Currency [0] 14384" xfId="24890" hidden="1"/>
    <cellStyle name="Currency [0] 14384" xfId="54303" hidden="1"/>
    <cellStyle name="Currency [0] 14385" xfId="24725" hidden="1"/>
    <cellStyle name="Currency [0] 14385" xfId="54138" hidden="1"/>
    <cellStyle name="Currency [0] 14386" xfId="24874" hidden="1"/>
    <cellStyle name="Currency [0] 14386" xfId="54287" hidden="1"/>
    <cellStyle name="Currency [0] 14387" xfId="24894" hidden="1"/>
    <cellStyle name="Currency [0] 14387" xfId="54307" hidden="1"/>
    <cellStyle name="Currency [0] 14388" xfId="24896" hidden="1"/>
    <cellStyle name="Currency [0] 14388" xfId="54309" hidden="1"/>
    <cellStyle name="Currency [0] 14389" xfId="24833" hidden="1"/>
    <cellStyle name="Currency [0] 14389" xfId="54246" hidden="1"/>
    <cellStyle name="Currency [0] 1439" xfId="1591" hidden="1"/>
    <cellStyle name="Currency [0] 1439" xfId="31014" hidden="1"/>
    <cellStyle name="Currency [0] 14390" xfId="24861" hidden="1"/>
    <cellStyle name="Currency [0] 14390" xfId="54274" hidden="1"/>
    <cellStyle name="Currency [0] 14391" xfId="24821" hidden="1"/>
    <cellStyle name="Currency [0] 14391" xfId="54234" hidden="1"/>
    <cellStyle name="Currency [0] 14392" xfId="24850" hidden="1"/>
    <cellStyle name="Currency [0] 14392" xfId="54263" hidden="1"/>
    <cellStyle name="Currency [0] 14393" xfId="24847" hidden="1"/>
    <cellStyle name="Currency [0] 14393" xfId="54260" hidden="1"/>
    <cellStyle name="Currency [0] 14394" xfId="24900" hidden="1"/>
    <cellStyle name="Currency [0] 14394" xfId="54313" hidden="1"/>
    <cellStyle name="Currency [0] 14395" xfId="24728" hidden="1"/>
    <cellStyle name="Currency [0] 14395" xfId="54141" hidden="1"/>
    <cellStyle name="Currency [0] 14396" xfId="24887" hidden="1"/>
    <cellStyle name="Currency [0] 14396" xfId="54300" hidden="1"/>
    <cellStyle name="Currency [0] 14397" xfId="24904" hidden="1"/>
    <cellStyle name="Currency [0] 14397" xfId="54317" hidden="1"/>
    <cellStyle name="Currency [0] 14398" xfId="24906" hidden="1"/>
    <cellStyle name="Currency [0] 14398" xfId="54319" hidden="1"/>
    <cellStyle name="Currency [0] 14399" xfId="24787" hidden="1"/>
    <cellStyle name="Currency [0] 14399" xfId="54200" hidden="1"/>
    <cellStyle name="Currency [0] 144" xfId="228" hidden="1"/>
    <cellStyle name="Currency [0] 144" xfId="29651" hidden="1"/>
    <cellStyle name="Currency [0] 1440" xfId="1592" hidden="1"/>
    <cellStyle name="Currency [0] 1440" xfId="31015" hidden="1"/>
    <cellStyle name="Currency [0] 14400" xfId="24823" hidden="1"/>
    <cellStyle name="Currency [0] 14400" xfId="54236" hidden="1"/>
    <cellStyle name="Currency [0] 14401" xfId="24892" hidden="1"/>
    <cellStyle name="Currency [0] 14401" xfId="54305" hidden="1"/>
    <cellStyle name="Currency [0] 14402" xfId="24880" hidden="1"/>
    <cellStyle name="Currency [0] 14402" xfId="54293" hidden="1"/>
    <cellStyle name="Currency [0] 14403" xfId="24897" hidden="1"/>
    <cellStyle name="Currency [0] 14403" xfId="54310" hidden="1"/>
    <cellStyle name="Currency [0] 14404" xfId="24908" hidden="1"/>
    <cellStyle name="Currency [0] 14404" xfId="54321" hidden="1"/>
    <cellStyle name="Currency [0] 14405" xfId="24756" hidden="1"/>
    <cellStyle name="Currency [0] 14405" xfId="54169" hidden="1"/>
    <cellStyle name="Currency [0] 14406" xfId="24820" hidden="1"/>
    <cellStyle name="Currency [0] 14406" xfId="54233" hidden="1"/>
    <cellStyle name="Currency [0] 14407" xfId="24912" hidden="1"/>
    <cellStyle name="Currency [0] 14407" xfId="54325" hidden="1"/>
    <cellStyle name="Currency [0] 14408" xfId="24914" hidden="1"/>
    <cellStyle name="Currency [0] 14408" xfId="54327" hidden="1"/>
    <cellStyle name="Currency [0] 14409" xfId="24869" hidden="1"/>
    <cellStyle name="Currency [0] 14409" xfId="54282" hidden="1"/>
    <cellStyle name="Currency [0] 1441" xfId="1586" hidden="1"/>
    <cellStyle name="Currency [0] 1441" xfId="31009" hidden="1"/>
    <cellStyle name="Currency [0] 14410" xfId="24881" hidden="1"/>
    <cellStyle name="Currency [0] 14410" xfId="54294" hidden="1"/>
    <cellStyle name="Currency [0] 14411" xfId="24909" hidden="1"/>
    <cellStyle name="Currency [0] 14411" xfId="54322" hidden="1"/>
    <cellStyle name="Currency [0] 14412" xfId="24882" hidden="1"/>
    <cellStyle name="Currency [0] 14412" xfId="54295" hidden="1"/>
    <cellStyle name="Currency [0] 14413" xfId="24915" hidden="1"/>
    <cellStyle name="Currency [0] 14413" xfId="54328" hidden="1"/>
    <cellStyle name="Currency [0] 14414" xfId="24917" hidden="1"/>
    <cellStyle name="Currency [0] 14414" xfId="54330" hidden="1"/>
    <cellStyle name="Currency [0] 14415" xfId="24910" hidden="1"/>
    <cellStyle name="Currency [0] 14415" xfId="54323" hidden="1"/>
    <cellStyle name="Currency [0] 14416" xfId="24856" hidden="1"/>
    <cellStyle name="Currency [0] 14416" xfId="54269" hidden="1"/>
    <cellStyle name="Currency [0] 14417" xfId="24919" hidden="1"/>
    <cellStyle name="Currency [0] 14417" xfId="54332" hidden="1"/>
    <cellStyle name="Currency [0] 14418" xfId="24921" hidden="1"/>
    <cellStyle name="Currency [0] 14418" xfId="54334" hidden="1"/>
    <cellStyle name="Currency [0] 14419" xfId="24978" hidden="1"/>
    <cellStyle name="Currency [0] 14419" xfId="54391" hidden="1"/>
    <cellStyle name="Currency [0] 1442" xfId="1446" hidden="1"/>
    <cellStyle name="Currency [0] 1442" xfId="30869" hidden="1"/>
    <cellStyle name="Currency [0] 14420" xfId="24997" hidden="1"/>
    <cellStyle name="Currency [0] 14420" xfId="54410" hidden="1"/>
    <cellStyle name="Currency [0] 14421" xfId="25004" hidden="1"/>
    <cellStyle name="Currency [0] 14421" xfId="54417" hidden="1"/>
    <cellStyle name="Currency [0] 14422" xfId="25011" hidden="1"/>
    <cellStyle name="Currency [0] 14422" xfId="54424" hidden="1"/>
    <cellStyle name="Currency [0] 14423" xfId="25016" hidden="1"/>
    <cellStyle name="Currency [0] 14423" xfId="54429" hidden="1"/>
    <cellStyle name="Currency [0] 14424" xfId="24995" hidden="1"/>
    <cellStyle name="Currency [0] 14424" xfId="54408" hidden="1"/>
    <cellStyle name="Currency [0] 14425" xfId="25006" hidden="1"/>
    <cellStyle name="Currency [0] 14425" xfId="54419" hidden="1"/>
    <cellStyle name="Currency [0] 14426" xfId="25020" hidden="1"/>
    <cellStyle name="Currency [0] 14426" xfId="54433" hidden="1"/>
    <cellStyle name="Currency [0] 14427" xfId="25022" hidden="1"/>
    <cellStyle name="Currency [0] 14427" xfId="54435" hidden="1"/>
    <cellStyle name="Currency [0] 14428" xfId="25005" hidden="1"/>
    <cellStyle name="Currency [0] 14428" xfId="54418" hidden="1"/>
    <cellStyle name="Currency [0] 14429" xfId="24979" hidden="1"/>
    <cellStyle name="Currency [0] 14429" xfId="54392" hidden="1"/>
    <cellStyle name="Currency [0] 1443" xfId="1598" hidden="1"/>
    <cellStyle name="Currency [0] 1443" xfId="31021" hidden="1"/>
    <cellStyle name="Currency [0] 14430" xfId="25033" hidden="1"/>
    <cellStyle name="Currency [0] 14430" xfId="54446" hidden="1"/>
    <cellStyle name="Currency [0] 14431" xfId="25042" hidden="1"/>
    <cellStyle name="Currency [0] 14431" xfId="54455" hidden="1"/>
    <cellStyle name="Currency [0] 14432" xfId="25053" hidden="1"/>
    <cellStyle name="Currency [0] 14432" xfId="54466" hidden="1"/>
    <cellStyle name="Currency [0] 14433" xfId="25059" hidden="1"/>
    <cellStyle name="Currency [0] 14433" xfId="54472" hidden="1"/>
    <cellStyle name="Currency [0] 14434" xfId="25031" hidden="1"/>
    <cellStyle name="Currency [0] 14434" xfId="54444" hidden="1"/>
    <cellStyle name="Currency [0] 14435" xfId="25049" hidden="1"/>
    <cellStyle name="Currency [0] 14435" xfId="54462" hidden="1"/>
    <cellStyle name="Currency [0] 14436" xfId="25071" hidden="1"/>
    <cellStyle name="Currency [0] 14436" xfId="54484" hidden="1"/>
    <cellStyle name="Currency [0] 14437" xfId="25073" hidden="1"/>
    <cellStyle name="Currency [0] 14437" xfId="54486" hidden="1"/>
    <cellStyle name="Currency [0] 14438" xfId="25001" hidden="1"/>
    <cellStyle name="Currency [0] 14438" xfId="54414" hidden="1"/>
    <cellStyle name="Currency [0] 14439" xfId="24985" hidden="1"/>
    <cellStyle name="Currency [0] 14439" xfId="54398" hidden="1"/>
    <cellStyle name="Currency [0] 1444" xfId="1602" hidden="1"/>
    <cellStyle name="Currency [0] 1444" xfId="31025" hidden="1"/>
    <cellStyle name="Currency [0] 14440" xfId="25045" hidden="1"/>
    <cellStyle name="Currency [0] 14440" xfId="54458" hidden="1"/>
    <cellStyle name="Currency [0] 14441" xfId="24990" hidden="1"/>
    <cellStyle name="Currency [0] 14441" xfId="54403" hidden="1"/>
    <cellStyle name="Currency [0] 14442" xfId="25034" hidden="1"/>
    <cellStyle name="Currency [0] 14442" xfId="54447" hidden="1"/>
    <cellStyle name="Currency [0] 14443" xfId="25078" hidden="1"/>
    <cellStyle name="Currency [0] 14443" xfId="54491" hidden="1"/>
    <cellStyle name="Currency [0] 14444" xfId="25046" hidden="1"/>
    <cellStyle name="Currency [0] 14444" xfId="54459" hidden="1"/>
    <cellStyle name="Currency [0] 14445" xfId="25054" hidden="1"/>
    <cellStyle name="Currency [0] 14445" xfId="54467" hidden="1"/>
    <cellStyle name="Currency [0] 14446" xfId="25090" hidden="1"/>
    <cellStyle name="Currency [0] 14446" xfId="54503" hidden="1"/>
    <cellStyle name="Currency [0] 14447" xfId="25092" hidden="1"/>
    <cellStyle name="Currency [0] 14447" xfId="54505" hidden="1"/>
    <cellStyle name="Currency [0] 14448" xfId="25048" hidden="1"/>
    <cellStyle name="Currency [0] 14448" xfId="54461" hidden="1"/>
    <cellStyle name="Currency [0] 14449" xfId="25061" hidden="1"/>
    <cellStyle name="Currency [0] 14449" xfId="54474" hidden="1"/>
    <cellStyle name="Currency [0] 1445" xfId="1608" hidden="1"/>
    <cellStyle name="Currency [0] 1445" xfId="31031" hidden="1"/>
    <cellStyle name="Currency [0] 14450" xfId="25066" hidden="1"/>
    <cellStyle name="Currency [0] 14450" xfId="54479" hidden="1"/>
    <cellStyle name="Currency [0] 14451" xfId="25060" hidden="1"/>
    <cellStyle name="Currency [0] 14451" xfId="54473" hidden="1"/>
    <cellStyle name="Currency [0] 14452" xfId="25108" hidden="1"/>
    <cellStyle name="Currency [0] 14452" xfId="54521" hidden="1"/>
    <cellStyle name="Currency [0] 14453" xfId="25116" hidden="1"/>
    <cellStyle name="Currency [0] 14453" xfId="54529" hidden="1"/>
    <cellStyle name="Currency [0] 14454" xfId="25044" hidden="1"/>
    <cellStyle name="Currency [0] 14454" xfId="54457" hidden="1"/>
    <cellStyle name="Currency [0] 14455" xfId="25102" hidden="1"/>
    <cellStyle name="Currency [0] 14455" xfId="54515" hidden="1"/>
    <cellStyle name="Currency [0] 14456" xfId="25125" hidden="1"/>
    <cellStyle name="Currency [0] 14456" xfId="54538" hidden="1"/>
    <cellStyle name="Currency [0] 14457" xfId="25127" hidden="1"/>
    <cellStyle name="Currency [0] 14457" xfId="54540" hidden="1"/>
    <cellStyle name="Currency [0] 14458" xfId="25027" hidden="1"/>
    <cellStyle name="Currency [0] 14458" xfId="54440" hidden="1"/>
    <cellStyle name="Currency [0] 14459" xfId="25037" hidden="1"/>
    <cellStyle name="Currency [0] 14459" xfId="54450" hidden="1"/>
    <cellStyle name="Currency [0] 1446" xfId="1611" hidden="1"/>
    <cellStyle name="Currency [0] 1446" xfId="31034" hidden="1"/>
    <cellStyle name="Currency [0] 14460" xfId="25099" hidden="1"/>
    <cellStyle name="Currency [0] 14460" xfId="54512" hidden="1"/>
    <cellStyle name="Currency [0] 14461" xfId="25064" hidden="1"/>
    <cellStyle name="Currency [0] 14461" xfId="54477" hidden="1"/>
    <cellStyle name="Currency [0] 14462" xfId="25009" hidden="1"/>
    <cellStyle name="Currency [0] 14462" xfId="54422" hidden="1"/>
    <cellStyle name="Currency [0] 14463" xfId="25135" hidden="1"/>
    <cellStyle name="Currency [0] 14463" xfId="54548" hidden="1"/>
    <cellStyle name="Currency [0] 14464" xfId="25100" hidden="1"/>
    <cellStyle name="Currency [0] 14464" xfId="54513" hidden="1"/>
    <cellStyle name="Currency [0] 14465" xfId="25111" hidden="1"/>
    <cellStyle name="Currency [0] 14465" xfId="54524" hidden="1"/>
    <cellStyle name="Currency [0] 14466" xfId="25143" hidden="1"/>
    <cellStyle name="Currency [0] 14466" xfId="54556" hidden="1"/>
    <cellStyle name="Currency [0] 14467" xfId="25145" hidden="1"/>
    <cellStyle name="Currency [0] 14467" xfId="54558" hidden="1"/>
    <cellStyle name="Currency [0] 14468" xfId="25097" hidden="1"/>
    <cellStyle name="Currency [0] 14468" xfId="54510" hidden="1"/>
    <cellStyle name="Currency [0] 14469" xfId="25096" hidden="1"/>
    <cellStyle name="Currency [0] 14469" xfId="54509" hidden="1"/>
    <cellStyle name="Currency [0] 1447" xfId="1597" hidden="1"/>
    <cellStyle name="Currency [0] 1447" xfId="31020" hidden="1"/>
    <cellStyle name="Currency [0] 14470" xfId="25086" hidden="1"/>
    <cellStyle name="Currency [0] 14470" xfId="54499" hidden="1"/>
    <cellStyle name="Currency [0] 14471" xfId="25082" hidden="1"/>
    <cellStyle name="Currency [0] 14471" xfId="54495" hidden="1"/>
    <cellStyle name="Currency [0] 14472" xfId="25084" hidden="1"/>
    <cellStyle name="Currency [0] 14472" xfId="54497" hidden="1"/>
    <cellStyle name="Currency [0] 14473" xfId="25152" hidden="1"/>
    <cellStyle name="Currency [0] 14473" xfId="54565" hidden="1"/>
    <cellStyle name="Currency [0] 14474" xfId="24987" hidden="1"/>
    <cellStyle name="Currency [0] 14474" xfId="54400" hidden="1"/>
    <cellStyle name="Currency [0] 14475" xfId="25130" hidden="1"/>
    <cellStyle name="Currency [0] 14475" xfId="54543" hidden="1"/>
    <cellStyle name="Currency [0] 14476" xfId="25158" hidden="1"/>
    <cellStyle name="Currency [0] 14476" xfId="54571" hidden="1"/>
    <cellStyle name="Currency [0] 14477" xfId="25160" hidden="1"/>
    <cellStyle name="Currency [0] 14477" xfId="54573" hidden="1"/>
    <cellStyle name="Currency [0] 14478" xfId="25035" hidden="1"/>
    <cellStyle name="Currency [0] 14478" xfId="54448" hidden="1"/>
    <cellStyle name="Currency [0] 14479" xfId="25109" hidden="1"/>
    <cellStyle name="Currency [0] 14479" xfId="54522" hidden="1"/>
    <cellStyle name="Currency [0] 1448" xfId="1607" hidden="1"/>
    <cellStyle name="Currency [0] 1448" xfId="31030" hidden="1"/>
    <cellStyle name="Currency [0] 14480" xfId="25065" hidden="1"/>
    <cellStyle name="Currency [0] 14480" xfId="54478" hidden="1"/>
    <cellStyle name="Currency [0] 14481" xfId="25101" hidden="1"/>
    <cellStyle name="Currency [0] 14481" xfId="54514" hidden="1"/>
    <cellStyle name="Currency [0] 14482" xfId="25105" hidden="1"/>
    <cellStyle name="Currency [0] 14482" xfId="54518" hidden="1"/>
    <cellStyle name="Currency [0] 14483" xfId="25166" hidden="1"/>
    <cellStyle name="Currency [0] 14483" xfId="54579" hidden="1"/>
    <cellStyle name="Currency [0] 14484" xfId="24982" hidden="1"/>
    <cellStyle name="Currency [0] 14484" xfId="54395" hidden="1"/>
    <cellStyle name="Currency [0] 14485" xfId="25148" hidden="1"/>
    <cellStyle name="Currency [0] 14485" xfId="54561" hidden="1"/>
    <cellStyle name="Currency [0] 14486" xfId="25171" hidden="1"/>
    <cellStyle name="Currency [0] 14486" xfId="54584" hidden="1"/>
    <cellStyle name="Currency [0] 14487" xfId="25173" hidden="1"/>
    <cellStyle name="Currency [0] 14487" xfId="54586" hidden="1"/>
    <cellStyle name="Currency [0] 14488" xfId="25029" hidden="1"/>
    <cellStyle name="Currency [0] 14488" xfId="54442" hidden="1"/>
    <cellStyle name="Currency [0] 14489" xfId="25128" hidden="1"/>
    <cellStyle name="Currency [0] 14489" xfId="54541" hidden="1"/>
    <cellStyle name="Currency [0] 1449" xfId="1618" hidden="1"/>
    <cellStyle name="Currency [0] 1449" xfId="31041" hidden="1"/>
    <cellStyle name="Currency [0] 14490" xfId="25095" hidden="1"/>
    <cellStyle name="Currency [0] 14490" xfId="54508" hidden="1"/>
    <cellStyle name="Currency [0] 14491" xfId="25113" hidden="1"/>
    <cellStyle name="Currency [0] 14491" xfId="54526" hidden="1"/>
    <cellStyle name="Currency [0] 14492" xfId="25110" hidden="1"/>
    <cellStyle name="Currency [0] 14492" xfId="54523" hidden="1"/>
    <cellStyle name="Currency [0] 14493" xfId="25177" hidden="1"/>
    <cellStyle name="Currency [0] 14493" xfId="54590" hidden="1"/>
    <cellStyle name="Currency [0] 14494" xfId="25062" hidden="1"/>
    <cellStyle name="Currency [0] 14494" xfId="54475" hidden="1"/>
    <cellStyle name="Currency [0] 14495" xfId="25162" hidden="1"/>
    <cellStyle name="Currency [0] 14495" xfId="54575" hidden="1"/>
    <cellStyle name="Currency [0] 14496" xfId="25184" hidden="1"/>
    <cellStyle name="Currency [0] 14496" xfId="54597" hidden="1"/>
    <cellStyle name="Currency [0] 14497" xfId="25186" hidden="1"/>
    <cellStyle name="Currency [0] 14497" xfId="54599" hidden="1"/>
    <cellStyle name="Currency [0] 14498" xfId="25114" hidden="1"/>
    <cellStyle name="Currency [0] 14498" xfId="54527" hidden="1"/>
    <cellStyle name="Currency [0] 14499" xfId="25146" hidden="1"/>
    <cellStyle name="Currency [0] 14499" xfId="54559" hidden="1"/>
    <cellStyle name="Currency [0] 145" xfId="249" hidden="1"/>
    <cellStyle name="Currency [0] 145" xfId="29672" hidden="1"/>
    <cellStyle name="Currency [0] 1450" xfId="1619" hidden="1"/>
    <cellStyle name="Currency [0] 1450" xfId="31042" hidden="1"/>
    <cellStyle name="Currency [0] 14500" xfId="24998" hidden="1"/>
    <cellStyle name="Currency [0] 14500" xfId="54411" hidden="1"/>
    <cellStyle name="Currency [0] 14501" xfId="25132" hidden="1"/>
    <cellStyle name="Currency [0] 14501" xfId="54545" hidden="1"/>
    <cellStyle name="Currency [0] 14502" xfId="25129" hidden="1"/>
    <cellStyle name="Currency [0] 14502" xfId="54542" hidden="1"/>
    <cellStyle name="Currency [0] 14503" xfId="25190" hidden="1"/>
    <cellStyle name="Currency [0] 14503" xfId="54603" hidden="1"/>
    <cellStyle name="Currency [0] 14504" xfId="25025" hidden="1"/>
    <cellStyle name="Currency [0] 14504" xfId="54438" hidden="1"/>
    <cellStyle name="Currency [0] 14505" xfId="25174" hidden="1"/>
    <cellStyle name="Currency [0] 14505" xfId="54587" hidden="1"/>
    <cellStyle name="Currency [0] 14506" xfId="25194" hidden="1"/>
    <cellStyle name="Currency [0] 14506" xfId="54607" hidden="1"/>
    <cellStyle name="Currency [0] 14507" xfId="25196" hidden="1"/>
    <cellStyle name="Currency [0] 14507" xfId="54609" hidden="1"/>
    <cellStyle name="Currency [0] 14508" xfId="25133" hidden="1"/>
    <cellStyle name="Currency [0] 14508" xfId="54546" hidden="1"/>
    <cellStyle name="Currency [0] 14509" xfId="25161" hidden="1"/>
    <cellStyle name="Currency [0] 14509" xfId="54574" hidden="1"/>
    <cellStyle name="Currency [0] 1451" xfId="1584" hidden="1"/>
    <cellStyle name="Currency [0] 1451" xfId="31007" hidden="1"/>
    <cellStyle name="Currency [0] 14510" xfId="25121" hidden="1"/>
    <cellStyle name="Currency [0] 14510" xfId="54534" hidden="1"/>
    <cellStyle name="Currency [0] 14511" xfId="25150" hidden="1"/>
    <cellStyle name="Currency [0] 14511" xfId="54563" hidden="1"/>
    <cellStyle name="Currency [0] 14512" xfId="25147" hidden="1"/>
    <cellStyle name="Currency [0] 14512" xfId="54560" hidden="1"/>
    <cellStyle name="Currency [0] 14513" xfId="25200" hidden="1"/>
    <cellStyle name="Currency [0] 14513" xfId="54613" hidden="1"/>
    <cellStyle name="Currency [0] 14514" xfId="25028" hidden="1"/>
    <cellStyle name="Currency [0] 14514" xfId="54441" hidden="1"/>
    <cellStyle name="Currency [0] 14515" xfId="25187" hidden="1"/>
    <cellStyle name="Currency [0] 14515" xfId="54600" hidden="1"/>
    <cellStyle name="Currency [0] 14516" xfId="25204" hidden="1"/>
    <cellStyle name="Currency [0] 14516" xfId="54617" hidden="1"/>
    <cellStyle name="Currency [0] 14517" xfId="25206" hidden="1"/>
    <cellStyle name="Currency [0] 14517" xfId="54619" hidden="1"/>
    <cellStyle name="Currency [0] 14518" xfId="25087" hidden="1"/>
    <cellStyle name="Currency [0] 14518" xfId="54500" hidden="1"/>
    <cellStyle name="Currency [0] 14519" xfId="25123" hidden="1"/>
    <cellStyle name="Currency [0] 14519" xfId="54536" hidden="1"/>
    <cellStyle name="Currency [0] 1452" xfId="1445" hidden="1"/>
    <cellStyle name="Currency [0] 1452" xfId="30868" hidden="1"/>
    <cellStyle name="Currency [0] 14520" xfId="25192" hidden="1"/>
    <cellStyle name="Currency [0] 14520" xfId="54605" hidden="1"/>
    <cellStyle name="Currency [0] 14521" xfId="25180" hidden="1"/>
    <cellStyle name="Currency [0] 14521" xfId="54593" hidden="1"/>
    <cellStyle name="Currency [0] 14522" xfId="25197" hidden="1"/>
    <cellStyle name="Currency [0] 14522" xfId="54610" hidden="1"/>
    <cellStyle name="Currency [0] 14523" xfId="25208" hidden="1"/>
    <cellStyle name="Currency [0] 14523" xfId="54621" hidden="1"/>
    <cellStyle name="Currency [0] 14524" xfId="25056" hidden="1"/>
    <cellStyle name="Currency [0] 14524" xfId="54469" hidden="1"/>
    <cellStyle name="Currency [0] 14525" xfId="25120" hidden="1"/>
    <cellStyle name="Currency [0] 14525" xfId="54533" hidden="1"/>
    <cellStyle name="Currency [0] 14526" xfId="25212" hidden="1"/>
    <cellStyle name="Currency [0] 14526" xfId="54625" hidden="1"/>
    <cellStyle name="Currency [0] 14527" xfId="25214" hidden="1"/>
    <cellStyle name="Currency [0] 14527" xfId="54627" hidden="1"/>
    <cellStyle name="Currency [0] 14528" xfId="25169" hidden="1"/>
    <cellStyle name="Currency [0] 14528" xfId="54582" hidden="1"/>
    <cellStyle name="Currency [0] 14529" xfId="25181" hidden="1"/>
    <cellStyle name="Currency [0] 14529" xfId="54594" hidden="1"/>
    <cellStyle name="Currency [0] 1453" xfId="1604" hidden="1"/>
    <cellStyle name="Currency [0] 1453" xfId="31027" hidden="1"/>
    <cellStyle name="Currency [0] 14530" xfId="25209" hidden="1"/>
    <cellStyle name="Currency [0] 14530" xfId="54622" hidden="1"/>
    <cellStyle name="Currency [0] 14531" xfId="25182" hidden="1"/>
    <cellStyle name="Currency [0] 14531" xfId="54595" hidden="1"/>
    <cellStyle name="Currency [0] 14532" xfId="25215" hidden="1"/>
    <cellStyle name="Currency [0] 14532" xfId="54628" hidden="1"/>
    <cellStyle name="Currency [0] 14533" xfId="25217" hidden="1"/>
    <cellStyle name="Currency [0] 14533" xfId="54630" hidden="1"/>
    <cellStyle name="Currency [0] 14534" xfId="25210" hidden="1"/>
    <cellStyle name="Currency [0] 14534" xfId="54623" hidden="1"/>
    <cellStyle name="Currency [0] 14535" xfId="25156" hidden="1"/>
    <cellStyle name="Currency [0] 14535" xfId="54569" hidden="1"/>
    <cellStyle name="Currency [0] 14536" xfId="25220" hidden="1"/>
    <cellStyle name="Currency [0] 14536" xfId="54633" hidden="1"/>
    <cellStyle name="Currency [0] 14537" xfId="25222" hidden="1"/>
    <cellStyle name="Currency [0] 14537" xfId="54635" hidden="1"/>
    <cellStyle name="Currency [0] 14538" xfId="24939" hidden="1"/>
    <cellStyle name="Currency [0] 14538" xfId="54352" hidden="1"/>
    <cellStyle name="Currency [0] 14539" xfId="24961" hidden="1"/>
    <cellStyle name="Currency [0] 14539" xfId="54374" hidden="1"/>
    <cellStyle name="Currency [0] 1454" xfId="1443" hidden="1"/>
    <cellStyle name="Currency [0] 1454" xfId="30866" hidden="1"/>
    <cellStyle name="Currency [0] 14540" xfId="25226" hidden="1"/>
    <cellStyle name="Currency [0] 14540" xfId="54639" hidden="1"/>
    <cellStyle name="Currency [0] 14541" xfId="25233" hidden="1"/>
    <cellStyle name="Currency [0] 14541" xfId="54646" hidden="1"/>
    <cellStyle name="Currency [0] 14542" xfId="25235" hidden="1"/>
    <cellStyle name="Currency [0] 14542" xfId="54648" hidden="1"/>
    <cellStyle name="Currency [0] 14543" xfId="24926" hidden="1"/>
    <cellStyle name="Currency [0] 14543" xfId="54339" hidden="1"/>
    <cellStyle name="Currency [0] 14544" xfId="25229" hidden="1"/>
    <cellStyle name="Currency [0] 14544" xfId="54642" hidden="1"/>
    <cellStyle name="Currency [0] 14545" xfId="25238" hidden="1"/>
    <cellStyle name="Currency [0] 14545" xfId="54651" hidden="1"/>
    <cellStyle name="Currency [0] 14546" xfId="25240" hidden="1"/>
    <cellStyle name="Currency [0] 14546" xfId="54653" hidden="1"/>
    <cellStyle name="Currency [0] 14547" xfId="25228" hidden="1"/>
    <cellStyle name="Currency [0] 14547" xfId="54641" hidden="1"/>
    <cellStyle name="Currency [0] 14548" xfId="24938" hidden="1"/>
    <cellStyle name="Currency [0] 14548" xfId="54351" hidden="1"/>
    <cellStyle name="Currency [0] 14549" xfId="25251" hidden="1"/>
    <cellStyle name="Currency [0] 14549" xfId="54664" hidden="1"/>
    <cellStyle name="Currency [0] 1455" xfId="1599" hidden="1"/>
    <cellStyle name="Currency [0] 1455" xfId="31022" hidden="1"/>
    <cellStyle name="Currency [0] 14550" xfId="25260" hidden="1"/>
    <cellStyle name="Currency [0] 14550" xfId="54673" hidden="1"/>
    <cellStyle name="Currency [0] 14551" xfId="25271" hidden="1"/>
    <cellStyle name="Currency [0] 14551" xfId="54684" hidden="1"/>
    <cellStyle name="Currency [0] 14552" xfId="25277" hidden="1"/>
    <cellStyle name="Currency [0] 14552" xfId="54690" hidden="1"/>
    <cellStyle name="Currency [0] 14553" xfId="25249" hidden="1"/>
    <cellStyle name="Currency [0] 14553" xfId="54662" hidden="1"/>
    <cellStyle name="Currency [0] 14554" xfId="25267" hidden="1"/>
    <cellStyle name="Currency [0] 14554" xfId="54680" hidden="1"/>
    <cellStyle name="Currency [0] 14555" xfId="25289" hidden="1"/>
    <cellStyle name="Currency [0] 14555" xfId="54702" hidden="1"/>
    <cellStyle name="Currency [0] 14556" xfId="25291" hidden="1"/>
    <cellStyle name="Currency [0] 14556" xfId="54704" hidden="1"/>
    <cellStyle name="Currency [0] 14557" xfId="25223" hidden="1"/>
    <cellStyle name="Currency [0] 14557" xfId="54636" hidden="1"/>
    <cellStyle name="Currency [0] 14558" xfId="24934" hidden="1"/>
    <cellStyle name="Currency [0] 14558" xfId="54347" hidden="1"/>
    <cellStyle name="Currency [0] 14559" xfId="25263" hidden="1"/>
    <cellStyle name="Currency [0] 14559" xfId="54676" hidden="1"/>
    <cellStyle name="Currency [0] 1456" xfId="1620" hidden="1"/>
    <cellStyle name="Currency [0] 1456" xfId="31043" hidden="1"/>
    <cellStyle name="Currency [0] 14560" xfId="24930" hidden="1"/>
    <cellStyle name="Currency [0] 14560" xfId="54343" hidden="1"/>
    <cellStyle name="Currency [0] 14561" xfId="25252" hidden="1"/>
    <cellStyle name="Currency [0] 14561" xfId="54665" hidden="1"/>
    <cellStyle name="Currency [0] 14562" xfId="25296" hidden="1"/>
    <cellStyle name="Currency [0] 14562" xfId="54709" hidden="1"/>
    <cellStyle name="Currency [0] 14563" xfId="25264" hidden="1"/>
    <cellStyle name="Currency [0] 14563" xfId="54677" hidden="1"/>
    <cellStyle name="Currency [0] 14564" xfId="25272" hidden="1"/>
    <cellStyle name="Currency [0] 14564" xfId="54685" hidden="1"/>
    <cellStyle name="Currency [0] 14565" xfId="25308" hidden="1"/>
    <cellStyle name="Currency [0] 14565" xfId="54721" hidden="1"/>
    <cellStyle name="Currency [0] 14566" xfId="25310" hidden="1"/>
    <cellStyle name="Currency [0] 14566" xfId="54723" hidden="1"/>
    <cellStyle name="Currency [0] 14567" xfId="25266" hidden="1"/>
    <cellStyle name="Currency [0] 14567" xfId="54679" hidden="1"/>
    <cellStyle name="Currency [0] 14568" xfId="25279" hidden="1"/>
    <cellStyle name="Currency [0] 14568" xfId="54692" hidden="1"/>
    <cellStyle name="Currency [0] 14569" xfId="25284" hidden="1"/>
    <cellStyle name="Currency [0] 14569" xfId="54697" hidden="1"/>
    <cellStyle name="Currency [0] 1457" xfId="1605" hidden="1"/>
    <cellStyle name="Currency [0] 1457" xfId="31028" hidden="1"/>
    <cellStyle name="Currency [0] 14570" xfId="25278" hidden="1"/>
    <cellStyle name="Currency [0] 14570" xfId="54691" hidden="1"/>
    <cellStyle name="Currency [0] 14571" xfId="25326" hidden="1"/>
    <cellStyle name="Currency [0] 14571" xfId="54739" hidden="1"/>
    <cellStyle name="Currency [0] 14572" xfId="25334" hidden="1"/>
    <cellStyle name="Currency [0] 14572" xfId="54747" hidden="1"/>
    <cellStyle name="Currency [0] 14573" xfId="25262" hidden="1"/>
    <cellStyle name="Currency [0] 14573" xfId="54675" hidden="1"/>
    <cellStyle name="Currency [0] 14574" xfId="25320" hidden="1"/>
    <cellStyle name="Currency [0] 14574" xfId="54733" hidden="1"/>
    <cellStyle name="Currency [0] 14575" xfId="25343" hidden="1"/>
    <cellStyle name="Currency [0] 14575" xfId="54756" hidden="1"/>
    <cellStyle name="Currency [0] 14576" xfId="25345" hidden="1"/>
    <cellStyle name="Currency [0] 14576" xfId="54758" hidden="1"/>
    <cellStyle name="Currency [0] 14577" xfId="25245" hidden="1"/>
    <cellStyle name="Currency [0] 14577" xfId="54658" hidden="1"/>
    <cellStyle name="Currency [0] 14578" xfId="25255" hidden="1"/>
    <cellStyle name="Currency [0] 14578" xfId="54668" hidden="1"/>
    <cellStyle name="Currency [0] 14579" xfId="25317" hidden="1"/>
    <cellStyle name="Currency [0] 14579" xfId="54730" hidden="1"/>
    <cellStyle name="Currency [0] 1458" xfId="1609" hidden="1"/>
    <cellStyle name="Currency [0] 1458" xfId="31032" hidden="1"/>
    <cellStyle name="Currency [0] 14580" xfId="25282" hidden="1"/>
    <cellStyle name="Currency [0] 14580" xfId="54695" hidden="1"/>
    <cellStyle name="Currency [0] 14581" xfId="25231" hidden="1"/>
    <cellStyle name="Currency [0] 14581" xfId="54644" hidden="1"/>
    <cellStyle name="Currency [0] 14582" xfId="25353" hidden="1"/>
    <cellStyle name="Currency [0] 14582" xfId="54766" hidden="1"/>
    <cellStyle name="Currency [0] 14583" xfId="25318" hidden="1"/>
    <cellStyle name="Currency [0] 14583" xfId="54731" hidden="1"/>
    <cellStyle name="Currency [0] 14584" xfId="25329" hidden="1"/>
    <cellStyle name="Currency [0] 14584" xfId="54742" hidden="1"/>
    <cellStyle name="Currency [0] 14585" xfId="25361" hidden="1"/>
    <cellStyle name="Currency [0] 14585" xfId="54774" hidden="1"/>
    <cellStyle name="Currency [0] 14586" xfId="25363" hidden="1"/>
    <cellStyle name="Currency [0] 14586" xfId="54776" hidden="1"/>
    <cellStyle name="Currency [0] 14587" xfId="25315" hidden="1"/>
    <cellStyle name="Currency [0] 14587" xfId="54728" hidden="1"/>
    <cellStyle name="Currency [0] 14588" xfId="25314" hidden="1"/>
    <cellStyle name="Currency [0] 14588" xfId="54727" hidden="1"/>
    <cellStyle name="Currency [0] 14589" xfId="25304" hidden="1"/>
    <cellStyle name="Currency [0] 14589" xfId="54717" hidden="1"/>
    <cellStyle name="Currency [0] 1459" xfId="1625" hidden="1"/>
    <cellStyle name="Currency [0] 1459" xfId="31048" hidden="1"/>
    <cellStyle name="Currency [0] 14590" xfId="25300" hidden="1"/>
    <cellStyle name="Currency [0] 14590" xfId="54713" hidden="1"/>
    <cellStyle name="Currency [0] 14591" xfId="25302" hidden="1"/>
    <cellStyle name="Currency [0] 14591" xfId="54715" hidden="1"/>
    <cellStyle name="Currency [0] 14592" xfId="25370" hidden="1"/>
    <cellStyle name="Currency [0] 14592" xfId="54783" hidden="1"/>
    <cellStyle name="Currency [0] 14593" xfId="24932" hidden="1"/>
    <cellStyle name="Currency [0] 14593" xfId="54345" hidden="1"/>
    <cellStyle name="Currency [0] 14594" xfId="25348" hidden="1"/>
    <cellStyle name="Currency [0] 14594" xfId="54761" hidden="1"/>
    <cellStyle name="Currency [0] 14595" xfId="25376" hidden="1"/>
    <cellStyle name="Currency [0] 14595" xfId="54789" hidden="1"/>
    <cellStyle name="Currency [0] 14596" xfId="25378" hidden="1"/>
    <cellStyle name="Currency [0] 14596" xfId="54791" hidden="1"/>
    <cellStyle name="Currency [0] 14597" xfId="25253" hidden="1"/>
    <cellStyle name="Currency [0] 14597" xfId="54666" hidden="1"/>
    <cellStyle name="Currency [0] 14598" xfId="25327" hidden="1"/>
    <cellStyle name="Currency [0] 14598" xfId="54740" hidden="1"/>
    <cellStyle name="Currency [0] 14599" xfId="25283" hidden="1"/>
    <cellStyle name="Currency [0] 14599" xfId="54696" hidden="1"/>
    <cellStyle name="Currency [0] 146" xfId="234" hidden="1"/>
    <cellStyle name="Currency [0] 146" xfId="29657" hidden="1"/>
    <cellStyle name="Currency [0] 1460" xfId="1626" hidden="1"/>
    <cellStyle name="Currency [0] 1460" xfId="31049" hidden="1"/>
    <cellStyle name="Currency [0] 14600" xfId="25319" hidden="1"/>
    <cellStyle name="Currency [0] 14600" xfId="54732" hidden="1"/>
    <cellStyle name="Currency [0] 14601" xfId="25323" hidden="1"/>
    <cellStyle name="Currency [0] 14601" xfId="54736" hidden="1"/>
    <cellStyle name="Currency [0] 14602" xfId="25384" hidden="1"/>
    <cellStyle name="Currency [0] 14602" xfId="54797" hidden="1"/>
    <cellStyle name="Currency [0] 14603" xfId="24967" hidden="1"/>
    <cellStyle name="Currency [0] 14603" xfId="54380" hidden="1"/>
    <cellStyle name="Currency [0] 14604" xfId="25366" hidden="1"/>
    <cellStyle name="Currency [0] 14604" xfId="54779" hidden="1"/>
    <cellStyle name="Currency [0] 14605" xfId="25389" hidden="1"/>
    <cellStyle name="Currency [0] 14605" xfId="54802" hidden="1"/>
    <cellStyle name="Currency [0] 14606" xfId="25391" hidden="1"/>
    <cellStyle name="Currency [0] 14606" xfId="54804" hidden="1"/>
    <cellStyle name="Currency [0] 14607" xfId="25247" hidden="1"/>
    <cellStyle name="Currency [0] 14607" xfId="54660" hidden="1"/>
    <cellStyle name="Currency [0] 14608" xfId="25346" hidden="1"/>
    <cellStyle name="Currency [0] 14608" xfId="54759" hidden="1"/>
    <cellStyle name="Currency [0] 14609" xfId="25313" hidden="1"/>
    <cellStyle name="Currency [0] 14609" xfId="54726" hidden="1"/>
    <cellStyle name="Currency [0] 1461" xfId="1606" hidden="1"/>
    <cellStyle name="Currency [0] 1461" xfId="31029" hidden="1"/>
    <cellStyle name="Currency [0] 14610" xfId="25331" hidden="1"/>
    <cellStyle name="Currency [0] 14610" xfId="54744" hidden="1"/>
    <cellStyle name="Currency [0] 14611" xfId="25328" hidden="1"/>
    <cellStyle name="Currency [0] 14611" xfId="54741" hidden="1"/>
    <cellStyle name="Currency [0] 14612" xfId="25395" hidden="1"/>
    <cellStyle name="Currency [0] 14612" xfId="54808" hidden="1"/>
    <cellStyle name="Currency [0] 14613" xfId="25280" hidden="1"/>
    <cellStyle name="Currency [0] 14613" xfId="54693" hidden="1"/>
    <cellStyle name="Currency [0] 14614" xfId="25380" hidden="1"/>
    <cellStyle name="Currency [0] 14614" xfId="54793" hidden="1"/>
    <cellStyle name="Currency [0] 14615" xfId="25402" hidden="1"/>
    <cellStyle name="Currency [0] 14615" xfId="54815" hidden="1"/>
    <cellStyle name="Currency [0] 14616" xfId="25404" hidden="1"/>
    <cellStyle name="Currency [0] 14616" xfId="54817" hidden="1"/>
    <cellStyle name="Currency [0] 14617" xfId="25332" hidden="1"/>
    <cellStyle name="Currency [0] 14617" xfId="54745" hidden="1"/>
    <cellStyle name="Currency [0] 14618" xfId="25364" hidden="1"/>
    <cellStyle name="Currency [0] 14618" xfId="54777" hidden="1"/>
    <cellStyle name="Currency [0] 14619" xfId="25012" hidden="1"/>
    <cellStyle name="Currency [0] 14619" xfId="54425" hidden="1"/>
    <cellStyle name="Currency [0] 1462" xfId="1613" hidden="1"/>
    <cellStyle name="Currency [0] 1462" xfId="31036" hidden="1"/>
    <cellStyle name="Currency [0] 14620" xfId="25350" hidden="1"/>
    <cellStyle name="Currency [0] 14620" xfId="54763" hidden="1"/>
    <cellStyle name="Currency [0] 14621" xfId="25347" hidden="1"/>
    <cellStyle name="Currency [0] 14621" xfId="54760" hidden="1"/>
    <cellStyle name="Currency [0] 14622" xfId="25408" hidden="1"/>
    <cellStyle name="Currency [0] 14622" xfId="54821" hidden="1"/>
    <cellStyle name="Currency [0] 14623" xfId="25243" hidden="1"/>
    <cellStyle name="Currency [0] 14623" xfId="54656" hidden="1"/>
    <cellStyle name="Currency [0] 14624" xfId="25392" hidden="1"/>
    <cellStyle name="Currency [0] 14624" xfId="54805" hidden="1"/>
    <cellStyle name="Currency [0] 14625" xfId="25412" hidden="1"/>
    <cellStyle name="Currency [0] 14625" xfId="54825" hidden="1"/>
    <cellStyle name="Currency [0] 14626" xfId="25414" hidden="1"/>
    <cellStyle name="Currency [0] 14626" xfId="54827" hidden="1"/>
    <cellStyle name="Currency [0] 14627" xfId="25351" hidden="1"/>
    <cellStyle name="Currency [0] 14627" xfId="54764" hidden="1"/>
    <cellStyle name="Currency [0] 14628" xfId="25379" hidden="1"/>
    <cellStyle name="Currency [0] 14628" xfId="54792" hidden="1"/>
    <cellStyle name="Currency [0] 14629" xfId="25339" hidden="1"/>
    <cellStyle name="Currency [0] 14629" xfId="54752" hidden="1"/>
    <cellStyle name="Currency [0] 1463" xfId="1617" hidden="1"/>
    <cellStyle name="Currency [0] 1463" xfId="31040" hidden="1"/>
    <cellStyle name="Currency [0] 14630" xfId="25368" hidden="1"/>
    <cellStyle name="Currency [0] 14630" xfId="54781" hidden="1"/>
    <cellStyle name="Currency [0] 14631" xfId="25365" hidden="1"/>
    <cellStyle name="Currency [0] 14631" xfId="54778" hidden="1"/>
    <cellStyle name="Currency [0] 14632" xfId="25418" hidden="1"/>
    <cellStyle name="Currency [0] 14632" xfId="54831" hidden="1"/>
    <cellStyle name="Currency [0] 14633" xfId="25246" hidden="1"/>
    <cellStyle name="Currency [0] 14633" xfId="54659" hidden="1"/>
    <cellStyle name="Currency [0] 14634" xfId="25405" hidden="1"/>
    <cellStyle name="Currency [0] 14634" xfId="54818" hidden="1"/>
    <cellStyle name="Currency [0] 14635" xfId="25422" hidden="1"/>
    <cellStyle name="Currency [0] 14635" xfId="54835" hidden="1"/>
    <cellStyle name="Currency [0] 14636" xfId="25424" hidden="1"/>
    <cellStyle name="Currency [0] 14636" xfId="54837" hidden="1"/>
    <cellStyle name="Currency [0] 14637" xfId="25305" hidden="1"/>
    <cellStyle name="Currency [0] 14637" xfId="54718" hidden="1"/>
    <cellStyle name="Currency [0] 14638" xfId="25341" hidden="1"/>
    <cellStyle name="Currency [0] 14638" xfId="54754" hidden="1"/>
    <cellStyle name="Currency [0] 14639" xfId="25410" hidden="1"/>
    <cellStyle name="Currency [0] 14639" xfId="54823" hidden="1"/>
    <cellStyle name="Currency [0] 1464" xfId="1612" hidden="1"/>
    <cellStyle name="Currency [0] 1464" xfId="31035" hidden="1"/>
    <cellStyle name="Currency [0] 14640" xfId="25398" hidden="1"/>
    <cellStyle name="Currency [0] 14640" xfId="54811" hidden="1"/>
    <cellStyle name="Currency [0] 14641" xfId="25415" hidden="1"/>
    <cellStyle name="Currency [0] 14641" xfId="54828" hidden="1"/>
    <cellStyle name="Currency [0] 14642" xfId="25426" hidden="1"/>
    <cellStyle name="Currency [0] 14642" xfId="54839" hidden="1"/>
    <cellStyle name="Currency [0] 14643" xfId="25274" hidden="1"/>
    <cellStyle name="Currency [0] 14643" xfId="54687" hidden="1"/>
    <cellStyle name="Currency [0] 14644" xfId="25338" hidden="1"/>
    <cellStyle name="Currency [0] 14644" xfId="54751" hidden="1"/>
    <cellStyle name="Currency [0] 14645" xfId="25430" hidden="1"/>
    <cellStyle name="Currency [0] 14645" xfId="54843" hidden="1"/>
    <cellStyle name="Currency [0] 14646" xfId="25432" hidden="1"/>
    <cellStyle name="Currency [0] 14646" xfId="54845" hidden="1"/>
    <cellStyle name="Currency [0] 14647" xfId="25387" hidden="1"/>
    <cellStyle name="Currency [0] 14647" xfId="54800" hidden="1"/>
    <cellStyle name="Currency [0] 14648" xfId="25399" hidden="1"/>
    <cellStyle name="Currency [0] 14648" xfId="54812" hidden="1"/>
    <cellStyle name="Currency [0] 14649" xfId="25427" hidden="1"/>
    <cellStyle name="Currency [0] 14649" xfId="54840" hidden="1"/>
    <cellStyle name="Currency [0] 1465" xfId="1635" hidden="1"/>
    <cellStyle name="Currency [0] 1465" xfId="31058" hidden="1"/>
    <cellStyle name="Currency [0] 14650" xfId="25400" hidden="1"/>
    <cellStyle name="Currency [0] 14650" xfId="54813" hidden="1"/>
    <cellStyle name="Currency [0] 14651" xfId="25433" hidden="1"/>
    <cellStyle name="Currency [0] 14651" xfId="54846" hidden="1"/>
    <cellStyle name="Currency [0] 14652" xfId="25435" hidden="1"/>
    <cellStyle name="Currency [0] 14652" xfId="54848" hidden="1"/>
    <cellStyle name="Currency [0] 14653" xfId="25428" hidden="1"/>
    <cellStyle name="Currency [0] 14653" xfId="54841" hidden="1"/>
    <cellStyle name="Currency [0] 14654" xfId="25374" hidden="1"/>
    <cellStyle name="Currency [0] 14654" xfId="54787" hidden="1"/>
    <cellStyle name="Currency [0] 14655" xfId="25437" hidden="1"/>
    <cellStyle name="Currency [0] 14655" xfId="54850" hidden="1"/>
    <cellStyle name="Currency [0] 14656" xfId="25439" hidden="1"/>
    <cellStyle name="Currency [0] 14656" xfId="54852" hidden="1"/>
    <cellStyle name="Currency [0] 14657" xfId="24951" hidden="1"/>
    <cellStyle name="Currency [0] 14657" xfId="54364" hidden="1"/>
    <cellStyle name="Currency [0] 14658" xfId="24929" hidden="1"/>
    <cellStyle name="Currency [0] 14658" xfId="54342" hidden="1"/>
    <cellStyle name="Currency [0] 14659" xfId="25445" hidden="1"/>
    <cellStyle name="Currency [0] 14659" xfId="54858" hidden="1"/>
    <cellStyle name="Currency [0] 1466" xfId="1641" hidden="1"/>
    <cellStyle name="Currency [0] 1466" xfId="31064" hidden="1"/>
    <cellStyle name="Currency [0] 14660" xfId="25451" hidden="1"/>
    <cellStyle name="Currency [0] 14660" xfId="54864" hidden="1"/>
    <cellStyle name="Currency [0] 14661" xfId="25453" hidden="1"/>
    <cellStyle name="Currency [0] 14661" xfId="54866" hidden="1"/>
    <cellStyle name="Currency [0] 14662" xfId="24946" hidden="1"/>
    <cellStyle name="Currency [0] 14662" xfId="54359" hidden="1"/>
    <cellStyle name="Currency [0] 14663" xfId="25447" hidden="1"/>
    <cellStyle name="Currency [0] 14663" xfId="54860" hidden="1"/>
    <cellStyle name="Currency [0] 14664" xfId="25455" hidden="1"/>
    <cellStyle name="Currency [0] 14664" xfId="54868" hidden="1"/>
    <cellStyle name="Currency [0] 14665" xfId="25457" hidden="1"/>
    <cellStyle name="Currency [0] 14665" xfId="54870" hidden="1"/>
    <cellStyle name="Currency [0] 14666" xfId="25446" hidden="1"/>
    <cellStyle name="Currency [0] 14666" xfId="54859" hidden="1"/>
    <cellStyle name="Currency [0] 14667" xfId="24952" hidden="1"/>
    <cellStyle name="Currency [0] 14667" xfId="54365" hidden="1"/>
    <cellStyle name="Currency [0] 14668" xfId="25468" hidden="1"/>
    <cellStyle name="Currency [0] 14668" xfId="54881" hidden="1"/>
    <cellStyle name="Currency [0] 14669" xfId="25477" hidden="1"/>
    <cellStyle name="Currency [0] 14669" xfId="54890" hidden="1"/>
    <cellStyle name="Currency [0] 1467" xfId="1603" hidden="1"/>
    <cellStyle name="Currency [0] 1467" xfId="31026" hidden="1"/>
    <cellStyle name="Currency [0] 14670" xfId="25488" hidden="1"/>
    <cellStyle name="Currency [0] 14670" xfId="54901" hidden="1"/>
    <cellStyle name="Currency [0] 14671" xfId="25494" hidden="1"/>
    <cellStyle name="Currency [0] 14671" xfId="54907" hidden="1"/>
    <cellStyle name="Currency [0] 14672" xfId="25466" hidden="1"/>
    <cellStyle name="Currency [0] 14672" xfId="54879" hidden="1"/>
    <cellStyle name="Currency [0] 14673" xfId="25484" hidden="1"/>
    <cellStyle name="Currency [0] 14673" xfId="54897" hidden="1"/>
    <cellStyle name="Currency [0] 14674" xfId="25506" hidden="1"/>
    <cellStyle name="Currency [0] 14674" xfId="54919" hidden="1"/>
    <cellStyle name="Currency [0] 14675" xfId="25508" hidden="1"/>
    <cellStyle name="Currency [0] 14675" xfId="54921" hidden="1"/>
    <cellStyle name="Currency [0] 14676" xfId="25442" hidden="1"/>
    <cellStyle name="Currency [0] 14676" xfId="54855" hidden="1"/>
    <cellStyle name="Currency [0] 14677" xfId="24956" hidden="1"/>
    <cellStyle name="Currency [0] 14677" xfId="54369" hidden="1"/>
    <cellStyle name="Currency [0] 14678" xfId="25480" hidden="1"/>
    <cellStyle name="Currency [0] 14678" xfId="54893" hidden="1"/>
    <cellStyle name="Currency [0] 14679" xfId="24972" hidden="1"/>
    <cellStyle name="Currency [0] 14679" xfId="54385" hidden="1"/>
    <cellStyle name="Currency [0] 1468" xfId="1633" hidden="1"/>
    <cellStyle name="Currency [0] 1468" xfId="31056" hidden="1"/>
    <cellStyle name="Currency [0] 14680" xfId="25469" hidden="1"/>
    <cellStyle name="Currency [0] 14680" xfId="54882" hidden="1"/>
    <cellStyle name="Currency [0] 14681" xfId="25513" hidden="1"/>
    <cellStyle name="Currency [0] 14681" xfId="54926" hidden="1"/>
    <cellStyle name="Currency [0] 14682" xfId="25481" hidden="1"/>
    <cellStyle name="Currency [0] 14682" xfId="54894" hidden="1"/>
    <cellStyle name="Currency [0] 14683" xfId="25489" hidden="1"/>
    <cellStyle name="Currency [0] 14683" xfId="54902" hidden="1"/>
    <cellStyle name="Currency [0] 14684" xfId="25525" hidden="1"/>
    <cellStyle name="Currency [0] 14684" xfId="54938" hidden="1"/>
    <cellStyle name="Currency [0] 14685" xfId="25527" hidden="1"/>
    <cellStyle name="Currency [0] 14685" xfId="54940" hidden="1"/>
    <cellStyle name="Currency [0] 14686" xfId="25483" hidden="1"/>
    <cellStyle name="Currency [0] 14686" xfId="54896" hidden="1"/>
    <cellStyle name="Currency [0] 14687" xfId="25496" hidden="1"/>
    <cellStyle name="Currency [0] 14687" xfId="54909" hidden="1"/>
    <cellStyle name="Currency [0] 14688" xfId="25501" hidden="1"/>
    <cellStyle name="Currency [0] 14688" xfId="54914" hidden="1"/>
    <cellStyle name="Currency [0] 14689" xfId="25495" hidden="1"/>
    <cellStyle name="Currency [0] 14689" xfId="54908" hidden="1"/>
    <cellStyle name="Currency [0] 1469" xfId="1645" hidden="1"/>
    <cellStyle name="Currency [0] 1469" xfId="31068" hidden="1"/>
    <cellStyle name="Currency [0] 14690" xfId="25543" hidden="1"/>
    <cellStyle name="Currency [0] 14690" xfId="54956" hidden="1"/>
    <cellStyle name="Currency [0] 14691" xfId="25551" hidden="1"/>
    <cellStyle name="Currency [0] 14691" xfId="54964" hidden="1"/>
    <cellStyle name="Currency [0] 14692" xfId="25479" hidden="1"/>
    <cellStyle name="Currency [0] 14692" xfId="54892" hidden="1"/>
    <cellStyle name="Currency [0] 14693" xfId="25537" hidden="1"/>
    <cellStyle name="Currency [0] 14693" xfId="54950" hidden="1"/>
    <cellStyle name="Currency [0] 14694" xfId="25560" hidden="1"/>
    <cellStyle name="Currency [0] 14694" xfId="54973" hidden="1"/>
    <cellStyle name="Currency [0] 14695" xfId="25562" hidden="1"/>
    <cellStyle name="Currency [0] 14695" xfId="54975" hidden="1"/>
    <cellStyle name="Currency [0] 14696" xfId="25462" hidden="1"/>
    <cellStyle name="Currency [0] 14696" xfId="54875" hidden="1"/>
    <cellStyle name="Currency [0] 14697" xfId="25472" hidden="1"/>
    <cellStyle name="Currency [0] 14697" xfId="54885" hidden="1"/>
    <cellStyle name="Currency [0] 14698" xfId="25534" hidden="1"/>
    <cellStyle name="Currency [0] 14698" xfId="54947" hidden="1"/>
    <cellStyle name="Currency [0] 14699" xfId="25499" hidden="1"/>
    <cellStyle name="Currency [0] 14699" xfId="54912" hidden="1"/>
    <cellStyle name="Currency [0] 147" xfId="238" hidden="1"/>
    <cellStyle name="Currency [0] 147" xfId="29661" hidden="1"/>
    <cellStyle name="Currency [0] 1470" xfId="1646" hidden="1"/>
    <cellStyle name="Currency [0] 1470" xfId="31069" hidden="1"/>
    <cellStyle name="Currency [0] 14700" xfId="25449" hidden="1"/>
    <cellStyle name="Currency [0] 14700" xfId="54862" hidden="1"/>
    <cellStyle name="Currency [0] 14701" xfId="25570" hidden="1"/>
    <cellStyle name="Currency [0] 14701" xfId="54983" hidden="1"/>
    <cellStyle name="Currency [0] 14702" xfId="25535" hidden="1"/>
    <cellStyle name="Currency [0] 14702" xfId="54948" hidden="1"/>
    <cellStyle name="Currency [0] 14703" xfId="25546" hidden="1"/>
    <cellStyle name="Currency [0] 14703" xfId="54959" hidden="1"/>
    <cellStyle name="Currency [0] 14704" xfId="25578" hidden="1"/>
    <cellStyle name="Currency [0] 14704" xfId="54991" hidden="1"/>
    <cellStyle name="Currency [0] 14705" xfId="25580" hidden="1"/>
    <cellStyle name="Currency [0] 14705" xfId="54993" hidden="1"/>
    <cellStyle name="Currency [0] 14706" xfId="25532" hidden="1"/>
    <cellStyle name="Currency [0] 14706" xfId="54945" hidden="1"/>
    <cellStyle name="Currency [0] 14707" xfId="25531" hidden="1"/>
    <cellStyle name="Currency [0] 14707" xfId="54944" hidden="1"/>
    <cellStyle name="Currency [0] 14708" xfId="25521" hidden="1"/>
    <cellStyle name="Currency [0] 14708" xfId="54934" hidden="1"/>
    <cellStyle name="Currency [0] 14709" xfId="25517" hidden="1"/>
    <cellStyle name="Currency [0] 14709" xfId="54930" hidden="1"/>
    <cellStyle name="Currency [0] 1471" xfId="1594" hidden="1"/>
    <cellStyle name="Currency [0] 1471" xfId="31017" hidden="1"/>
    <cellStyle name="Currency [0] 14710" xfId="25519" hidden="1"/>
    <cellStyle name="Currency [0] 14710" xfId="54932" hidden="1"/>
    <cellStyle name="Currency [0] 14711" xfId="25587" hidden="1"/>
    <cellStyle name="Currency [0] 14711" xfId="55000" hidden="1"/>
    <cellStyle name="Currency [0] 14712" xfId="24958" hidden="1"/>
    <cellStyle name="Currency [0] 14712" xfId="54371" hidden="1"/>
    <cellStyle name="Currency [0] 14713" xfId="25565" hidden="1"/>
    <cellStyle name="Currency [0] 14713" xfId="54978" hidden="1"/>
    <cellStyle name="Currency [0] 14714" xfId="25593" hidden="1"/>
    <cellStyle name="Currency [0] 14714" xfId="55006" hidden="1"/>
    <cellStyle name="Currency [0] 14715" xfId="25595" hidden="1"/>
    <cellStyle name="Currency [0] 14715" xfId="55008" hidden="1"/>
    <cellStyle name="Currency [0] 14716" xfId="25470" hidden="1"/>
    <cellStyle name="Currency [0] 14716" xfId="54883" hidden="1"/>
    <cellStyle name="Currency [0] 14717" xfId="25544" hidden="1"/>
    <cellStyle name="Currency [0] 14717" xfId="54957" hidden="1"/>
    <cellStyle name="Currency [0] 14718" xfId="25500" hidden="1"/>
    <cellStyle name="Currency [0] 14718" xfId="54913" hidden="1"/>
    <cellStyle name="Currency [0] 14719" xfId="25536" hidden="1"/>
    <cellStyle name="Currency [0] 14719" xfId="54949" hidden="1"/>
    <cellStyle name="Currency [0] 1472" xfId="1601" hidden="1"/>
    <cellStyle name="Currency [0] 1472" xfId="31024" hidden="1"/>
    <cellStyle name="Currency [0] 14720" xfId="25540" hidden="1"/>
    <cellStyle name="Currency [0] 14720" xfId="54953" hidden="1"/>
    <cellStyle name="Currency [0] 14721" xfId="25601" hidden="1"/>
    <cellStyle name="Currency [0] 14721" xfId="55014" hidden="1"/>
    <cellStyle name="Currency [0] 14722" xfId="24945" hidden="1"/>
    <cellStyle name="Currency [0] 14722" xfId="54358" hidden="1"/>
    <cellStyle name="Currency [0] 14723" xfId="25583" hidden="1"/>
    <cellStyle name="Currency [0] 14723" xfId="54996" hidden="1"/>
    <cellStyle name="Currency [0] 14724" xfId="25606" hidden="1"/>
    <cellStyle name="Currency [0] 14724" xfId="55019" hidden="1"/>
    <cellStyle name="Currency [0] 14725" xfId="25608" hidden="1"/>
    <cellStyle name="Currency [0] 14725" xfId="55021" hidden="1"/>
    <cellStyle name="Currency [0] 14726" xfId="25464" hidden="1"/>
    <cellStyle name="Currency [0] 14726" xfId="54877" hidden="1"/>
    <cellStyle name="Currency [0] 14727" xfId="25563" hidden="1"/>
    <cellStyle name="Currency [0] 14727" xfId="54976" hidden="1"/>
    <cellStyle name="Currency [0] 14728" xfId="25530" hidden="1"/>
    <cellStyle name="Currency [0] 14728" xfId="54943" hidden="1"/>
    <cellStyle name="Currency [0] 14729" xfId="25548" hidden="1"/>
    <cellStyle name="Currency [0] 14729" xfId="54961" hidden="1"/>
    <cellStyle name="Currency [0] 1473" xfId="1630" hidden="1"/>
    <cellStyle name="Currency [0] 1473" xfId="31053" hidden="1"/>
    <cellStyle name="Currency [0] 14730" xfId="25545" hidden="1"/>
    <cellStyle name="Currency [0] 14730" xfId="54958" hidden="1"/>
    <cellStyle name="Currency [0] 14731" xfId="25612" hidden="1"/>
    <cellStyle name="Currency [0] 14731" xfId="55025" hidden="1"/>
    <cellStyle name="Currency [0] 14732" xfId="25497" hidden="1"/>
    <cellStyle name="Currency [0] 14732" xfId="54910" hidden="1"/>
    <cellStyle name="Currency [0] 14733" xfId="25597" hidden="1"/>
    <cellStyle name="Currency [0] 14733" xfId="55010" hidden="1"/>
    <cellStyle name="Currency [0] 14734" xfId="25619" hidden="1"/>
    <cellStyle name="Currency [0] 14734" xfId="55032" hidden="1"/>
    <cellStyle name="Currency [0] 14735" xfId="25621" hidden="1"/>
    <cellStyle name="Currency [0] 14735" xfId="55034" hidden="1"/>
    <cellStyle name="Currency [0] 14736" xfId="25549" hidden="1"/>
    <cellStyle name="Currency [0] 14736" xfId="54962" hidden="1"/>
    <cellStyle name="Currency [0] 14737" xfId="25581" hidden="1"/>
    <cellStyle name="Currency [0] 14737" xfId="54994" hidden="1"/>
    <cellStyle name="Currency [0] 14738" xfId="24924" hidden="1"/>
    <cellStyle name="Currency [0] 14738" xfId="54337" hidden="1"/>
    <cellStyle name="Currency [0] 14739" xfId="25567" hidden="1"/>
    <cellStyle name="Currency [0] 14739" xfId="54980" hidden="1"/>
    <cellStyle name="Currency [0] 1474" xfId="1615" hidden="1"/>
    <cellStyle name="Currency [0] 1474" xfId="31038" hidden="1"/>
    <cellStyle name="Currency [0] 14740" xfId="25564" hidden="1"/>
    <cellStyle name="Currency [0] 14740" xfId="54977" hidden="1"/>
    <cellStyle name="Currency [0] 14741" xfId="25625" hidden="1"/>
    <cellStyle name="Currency [0] 14741" xfId="55038" hidden="1"/>
    <cellStyle name="Currency [0] 14742" xfId="25460" hidden="1"/>
    <cellStyle name="Currency [0] 14742" xfId="54873" hidden="1"/>
    <cellStyle name="Currency [0] 14743" xfId="25609" hidden="1"/>
    <cellStyle name="Currency [0] 14743" xfId="55022" hidden="1"/>
    <cellStyle name="Currency [0] 14744" xfId="25629" hidden="1"/>
    <cellStyle name="Currency [0] 14744" xfId="55042" hidden="1"/>
    <cellStyle name="Currency [0] 14745" xfId="25631" hidden="1"/>
    <cellStyle name="Currency [0] 14745" xfId="55044" hidden="1"/>
    <cellStyle name="Currency [0] 14746" xfId="25568" hidden="1"/>
    <cellStyle name="Currency [0] 14746" xfId="54981" hidden="1"/>
    <cellStyle name="Currency [0] 14747" xfId="25596" hidden="1"/>
    <cellStyle name="Currency [0] 14747" xfId="55009" hidden="1"/>
    <cellStyle name="Currency [0] 14748" xfId="25556" hidden="1"/>
    <cellStyle name="Currency [0] 14748" xfId="54969" hidden="1"/>
    <cellStyle name="Currency [0] 14749" xfId="25585" hidden="1"/>
    <cellStyle name="Currency [0] 14749" xfId="54998" hidden="1"/>
    <cellStyle name="Currency [0] 1475" xfId="1588" hidden="1"/>
    <cellStyle name="Currency [0] 1475" xfId="31011" hidden="1"/>
    <cellStyle name="Currency [0] 14750" xfId="25582" hidden="1"/>
    <cellStyle name="Currency [0] 14750" xfId="54995" hidden="1"/>
    <cellStyle name="Currency [0] 14751" xfId="25635" hidden="1"/>
    <cellStyle name="Currency [0] 14751" xfId="55048" hidden="1"/>
    <cellStyle name="Currency [0] 14752" xfId="25463" hidden="1"/>
    <cellStyle name="Currency [0] 14752" xfId="54876" hidden="1"/>
    <cellStyle name="Currency [0] 14753" xfId="25622" hidden="1"/>
    <cellStyle name="Currency [0] 14753" xfId="55035" hidden="1"/>
    <cellStyle name="Currency [0] 14754" xfId="25639" hidden="1"/>
    <cellStyle name="Currency [0] 14754" xfId="55052" hidden="1"/>
    <cellStyle name="Currency [0] 14755" xfId="25641" hidden="1"/>
    <cellStyle name="Currency [0] 14755" xfId="55054" hidden="1"/>
    <cellStyle name="Currency [0] 14756" xfId="25522" hidden="1"/>
    <cellStyle name="Currency [0] 14756" xfId="54935" hidden="1"/>
    <cellStyle name="Currency [0] 14757" xfId="25558" hidden="1"/>
    <cellStyle name="Currency [0] 14757" xfId="54971" hidden="1"/>
    <cellStyle name="Currency [0] 14758" xfId="25627" hidden="1"/>
    <cellStyle name="Currency [0] 14758" xfId="55040" hidden="1"/>
    <cellStyle name="Currency [0] 14759" xfId="25615" hidden="1"/>
    <cellStyle name="Currency [0] 14759" xfId="55028" hidden="1"/>
    <cellStyle name="Currency [0] 1476" xfId="1652" hidden="1"/>
    <cellStyle name="Currency [0] 1476" xfId="31075" hidden="1"/>
    <cellStyle name="Currency [0] 14760" xfId="25632" hidden="1"/>
    <cellStyle name="Currency [0] 14760" xfId="55045" hidden="1"/>
    <cellStyle name="Currency [0] 14761" xfId="25643" hidden="1"/>
    <cellStyle name="Currency [0] 14761" xfId="55056" hidden="1"/>
    <cellStyle name="Currency [0] 14762" xfId="25491" hidden="1"/>
    <cellStyle name="Currency [0] 14762" xfId="54904" hidden="1"/>
    <cellStyle name="Currency [0] 14763" xfId="25555" hidden="1"/>
    <cellStyle name="Currency [0] 14763" xfId="54968" hidden="1"/>
    <cellStyle name="Currency [0] 14764" xfId="25647" hidden="1"/>
    <cellStyle name="Currency [0] 14764" xfId="55060" hidden="1"/>
    <cellStyle name="Currency [0] 14765" xfId="25649" hidden="1"/>
    <cellStyle name="Currency [0] 14765" xfId="55062" hidden="1"/>
    <cellStyle name="Currency [0] 14766" xfId="25604" hidden="1"/>
    <cellStyle name="Currency [0] 14766" xfId="55017" hidden="1"/>
    <cellStyle name="Currency [0] 14767" xfId="25616" hidden="1"/>
    <cellStyle name="Currency [0] 14767" xfId="55029" hidden="1"/>
    <cellStyle name="Currency [0] 14768" xfId="25644" hidden="1"/>
    <cellStyle name="Currency [0] 14768" xfId="55057" hidden="1"/>
    <cellStyle name="Currency [0] 14769" xfId="25617" hidden="1"/>
    <cellStyle name="Currency [0] 14769" xfId="55030" hidden="1"/>
    <cellStyle name="Currency [0] 1477" xfId="1631" hidden="1"/>
    <cellStyle name="Currency [0] 1477" xfId="31054" hidden="1"/>
    <cellStyle name="Currency [0] 14770" xfId="25650" hidden="1"/>
    <cellStyle name="Currency [0] 14770" xfId="55063" hidden="1"/>
    <cellStyle name="Currency [0] 14771" xfId="25652" hidden="1"/>
    <cellStyle name="Currency [0] 14771" xfId="55065" hidden="1"/>
    <cellStyle name="Currency [0] 14772" xfId="25645" hidden="1"/>
    <cellStyle name="Currency [0] 14772" xfId="55058" hidden="1"/>
    <cellStyle name="Currency [0] 14773" xfId="25591" hidden="1"/>
    <cellStyle name="Currency [0] 14773" xfId="55004" hidden="1"/>
    <cellStyle name="Currency [0] 14774" xfId="25654" hidden="1"/>
    <cellStyle name="Currency [0] 14774" xfId="55067" hidden="1"/>
    <cellStyle name="Currency [0] 14775" xfId="25656" hidden="1"/>
    <cellStyle name="Currency [0] 14775" xfId="55069" hidden="1"/>
    <cellStyle name="Currency [0] 14776" xfId="25018" hidden="1"/>
    <cellStyle name="Currency [0] 14776" xfId="54431" hidden="1"/>
    <cellStyle name="Currency [0] 14777" xfId="24959" hidden="1"/>
    <cellStyle name="Currency [0] 14777" xfId="54372" hidden="1"/>
    <cellStyle name="Currency [0] 14778" xfId="25662" hidden="1"/>
    <cellStyle name="Currency [0] 14778" xfId="55075" hidden="1"/>
    <cellStyle name="Currency [0] 14779" xfId="25668" hidden="1"/>
    <cellStyle name="Currency [0] 14779" xfId="55081" hidden="1"/>
    <cellStyle name="Currency [0] 1478" xfId="1638" hidden="1"/>
    <cellStyle name="Currency [0] 1478" xfId="31061" hidden="1"/>
    <cellStyle name="Currency [0] 14780" xfId="25670" hidden="1"/>
    <cellStyle name="Currency [0] 14780" xfId="55083" hidden="1"/>
    <cellStyle name="Currency [0] 14781" xfId="24949" hidden="1"/>
    <cellStyle name="Currency [0] 14781" xfId="54362" hidden="1"/>
    <cellStyle name="Currency [0] 14782" xfId="25664" hidden="1"/>
    <cellStyle name="Currency [0] 14782" xfId="55077" hidden="1"/>
    <cellStyle name="Currency [0] 14783" xfId="25672" hidden="1"/>
    <cellStyle name="Currency [0] 14783" xfId="55085" hidden="1"/>
    <cellStyle name="Currency [0] 14784" xfId="25674" hidden="1"/>
    <cellStyle name="Currency [0] 14784" xfId="55087" hidden="1"/>
    <cellStyle name="Currency [0] 14785" xfId="25663" hidden="1"/>
    <cellStyle name="Currency [0] 14785" xfId="55076" hidden="1"/>
    <cellStyle name="Currency [0] 14786" xfId="24994" hidden="1"/>
    <cellStyle name="Currency [0] 14786" xfId="54407" hidden="1"/>
    <cellStyle name="Currency [0] 14787" xfId="25685" hidden="1"/>
    <cellStyle name="Currency [0] 14787" xfId="55098" hidden="1"/>
    <cellStyle name="Currency [0] 14788" xfId="25694" hidden="1"/>
    <cellStyle name="Currency [0] 14788" xfId="55107" hidden="1"/>
    <cellStyle name="Currency [0] 14789" xfId="25705" hidden="1"/>
    <cellStyle name="Currency [0] 14789" xfId="55118" hidden="1"/>
    <cellStyle name="Currency [0] 1479" xfId="1653" hidden="1"/>
    <cellStyle name="Currency [0] 1479" xfId="31076" hidden="1"/>
    <cellStyle name="Currency [0] 14790" xfId="25711" hidden="1"/>
    <cellStyle name="Currency [0] 14790" xfId="55124" hidden="1"/>
    <cellStyle name="Currency [0] 14791" xfId="25683" hidden="1"/>
    <cellStyle name="Currency [0] 14791" xfId="55096" hidden="1"/>
    <cellStyle name="Currency [0] 14792" xfId="25701" hidden="1"/>
    <cellStyle name="Currency [0] 14792" xfId="55114" hidden="1"/>
    <cellStyle name="Currency [0] 14793" xfId="25723" hidden="1"/>
    <cellStyle name="Currency [0] 14793" xfId="55136" hidden="1"/>
    <cellStyle name="Currency [0] 14794" xfId="25725" hidden="1"/>
    <cellStyle name="Currency [0] 14794" xfId="55138" hidden="1"/>
    <cellStyle name="Currency [0] 14795" xfId="25659" hidden="1"/>
    <cellStyle name="Currency [0] 14795" xfId="55072" hidden="1"/>
    <cellStyle name="Currency [0] 14796" xfId="24948" hidden="1"/>
    <cellStyle name="Currency [0] 14796" xfId="54361" hidden="1"/>
    <cellStyle name="Currency [0] 14797" xfId="25697" hidden="1"/>
    <cellStyle name="Currency [0] 14797" xfId="55110" hidden="1"/>
    <cellStyle name="Currency [0] 14798" xfId="24927" hidden="1"/>
    <cellStyle name="Currency [0] 14798" xfId="54340" hidden="1"/>
    <cellStyle name="Currency [0] 14799" xfId="25686" hidden="1"/>
    <cellStyle name="Currency [0] 14799" xfId="55099" hidden="1"/>
    <cellStyle name="Currency [0] 148" xfId="254" hidden="1"/>
    <cellStyle name="Currency [0] 148" xfId="29677" hidden="1"/>
    <cellStyle name="Currency [0] 1480" xfId="1654" hidden="1"/>
    <cellStyle name="Currency [0] 1480" xfId="31077" hidden="1"/>
    <cellStyle name="Currency [0] 14800" xfId="25730" hidden="1"/>
    <cellStyle name="Currency [0] 14800" xfId="55143" hidden="1"/>
    <cellStyle name="Currency [0] 14801" xfId="25698" hidden="1"/>
    <cellStyle name="Currency [0] 14801" xfId="55111" hidden="1"/>
    <cellStyle name="Currency [0] 14802" xfId="25706" hidden="1"/>
    <cellStyle name="Currency [0] 14802" xfId="55119" hidden="1"/>
    <cellStyle name="Currency [0] 14803" xfId="25742" hidden="1"/>
    <cellStyle name="Currency [0] 14803" xfId="55155" hidden="1"/>
    <cellStyle name="Currency [0] 14804" xfId="25744" hidden="1"/>
    <cellStyle name="Currency [0] 14804" xfId="55157" hidden="1"/>
    <cellStyle name="Currency [0] 14805" xfId="25700" hidden="1"/>
    <cellStyle name="Currency [0] 14805" xfId="55113" hidden="1"/>
    <cellStyle name="Currency [0] 14806" xfId="25713" hidden="1"/>
    <cellStyle name="Currency [0] 14806" xfId="55126" hidden="1"/>
    <cellStyle name="Currency [0] 14807" xfId="25718" hidden="1"/>
    <cellStyle name="Currency [0] 14807" xfId="55131" hidden="1"/>
    <cellStyle name="Currency [0] 14808" xfId="25712" hidden="1"/>
    <cellStyle name="Currency [0] 14808" xfId="55125" hidden="1"/>
    <cellStyle name="Currency [0] 14809" xfId="25760" hidden="1"/>
    <cellStyle name="Currency [0] 14809" xfId="55173" hidden="1"/>
    <cellStyle name="Currency [0] 1481" xfId="1629" hidden="1"/>
    <cellStyle name="Currency [0] 1481" xfId="31052" hidden="1"/>
    <cellStyle name="Currency [0] 14810" xfId="25768" hidden="1"/>
    <cellStyle name="Currency [0] 14810" xfId="55181" hidden="1"/>
    <cellStyle name="Currency [0] 14811" xfId="25696" hidden="1"/>
    <cellStyle name="Currency [0] 14811" xfId="55109" hidden="1"/>
    <cellStyle name="Currency [0] 14812" xfId="25754" hidden="1"/>
    <cellStyle name="Currency [0] 14812" xfId="55167" hidden="1"/>
    <cellStyle name="Currency [0] 14813" xfId="25777" hidden="1"/>
    <cellStyle name="Currency [0] 14813" xfId="55190" hidden="1"/>
    <cellStyle name="Currency [0] 14814" xfId="25779" hidden="1"/>
    <cellStyle name="Currency [0] 14814" xfId="55192" hidden="1"/>
    <cellStyle name="Currency [0] 14815" xfId="25679" hidden="1"/>
    <cellStyle name="Currency [0] 14815" xfId="55092" hidden="1"/>
    <cellStyle name="Currency [0] 14816" xfId="25689" hidden="1"/>
    <cellStyle name="Currency [0] 14816" xfId="55102" hidden="1"/>
    <cellStyle name="Currency [0] 14817" xfId="25751" hidden="1"/>
    <cellStyle name="Currency [0] 14817" xfId="55164" hidden="1"/>
    <cellStyle name="Currency [0] 14818" xfId="25716" hidden="1"/>
    <cellStyle name="Currency [0] 14818" xfId="55129" hidden="1"/>
    <cellStyle name="Currency [0] 14819" xfId="25666" hidden="1"/>
    <cellStyle name="Currency [0] 14819" xfId="55079" hidden="1"/>
    <cellStyle name="Currency [0] 1482" xfId="1628" hidden="1"/>
    <cellStyle name="Currency [0] 1482" xfId="31051" hidden="1"/>
    <cellStyle name="Currency [0] 14820" xfId="25787" hidden="1"/>
    <cellStyle name="Currency [0] 14820" xfId="55200" hidden="1"/>
    <cellStyle name="Currency [0] 14821" xfId="25752" hidden="1"/>
    <cellStyle name="Currency [0] 14821" xfId="55165" hidden="1"/>
    <cellStyle name="Currency [0] 14822" xfId="25763" hidden="1"/>
    <cellStyle name="Currency [0] 14822" xfId="55176" hidden="1"/>
    <cellStyle name="Currency [0] 14823" xfId="25795" hidden="1"/>
    <cellStyle name="Currency [0] 14823" xfId="55208" hidden="1"/>
    <cellStyle name="Currency [0] 14824" xfId="25797" hidden="1"/>
    <cellStyle name="Currency [0] 14824" xfId="55210" hidden="1"/>
    <cellStyle name="Currency [0] 14825" xfId="25749" hidden="1"/>
    <cellStyle name="Currency [0] 14825" xfId="55162" hidden="1"/>
    <cellStyle name="Currency [0] 14826" xfId="25748" hidden="1"/>
    <cellStyle name="Currency [0] 14826" xfId="55161" hidden="1"/>
    <cellStyle name="Currency [0] 14827" xfId="25738" hidden="1"/>
    <cellStyle name="Currency [0] 14827" xfId="55151" hidden="1"/>
    <cellStyle name="Currency [0] 14828" xfId="25734" hidden="1"/>
    <cellStyle name="Currency [0] 14828" xfId="55147" hidden="1"/>
    <cellStyle name="Currency [0] 14829" xfId="25736" hidden="1"/>
    <cellStyle name="Currency [0] 14829" xfId="55149" hidden="1"/>
    <cellStyle name="Currency [0] 1483" xfId="1623" hidden="1"/>
    <cellStyle name="Currency [0] 1483" xfId="31046" hidden="1"/>
    <cellStyle name="Currency [0] 14830" xfId="25804" hidden="1"/>
    <cellStyle name="Currency [0] 14830" xfId="55217" hidden="1"/>
    <cellStyle name="Currency [0] 14831" xfId="24963" hidden="1"/>
    <cellStyle name="Currency [0] 14831" xfId="54376" hidden="1"/>
    <cellStyle name="Currency [0] 14832" xfId="25782" hidden="1"/>
    <cellStyle name="Currency [0] 14832" xfId="55195" hidden="1"/>
    <cellStyle name="Currency [0] 14833" xfId="25810" hidden="1"/>
    <cellStyle name="Currency [0] 14833" xfId="55223" hidden="1"/>
    <cellStyle name="Currency [0] 14834" xfId="25812" hidden="1"/>
    <cellStyle name="Currency [0] 14834" xfId="55225" hidden="1"/>
    <cellStyle name="Currency [0] 14835" xfId="25687" hidden="1"/>
    <cellStyle name="Currency [0] 14835" xfId="55100" hidden="1"/>
    <cellStyle name="Currency [0] 14836" xfId="25761" hidden="1"/>
    <cellStyle name="Currency [0] 14836" xfId="55174" hidden="1"/>
    <cellStyle name="Currency [0] 14837" xfId="25717" hidden="1"/>
    <cellStyle name="Currency [0] 14837" xfId="55130" hidden="1"/>
    <cellStyle name="Currency [0] 14838" xfId="25753" hidden="1"/>
    <cellStyle name="Currency [0] 14838" xfId="55166" hidden="1"/>
    <cellStyle name="Currency [0] 14839" xfId="25757" hidden="1"/>
    <cellStyle name="Currency [0] 14839" xfId="55170" hidden="1"/>
    <cellStyle name="Currency [0] 1484" xfId="1621" hidden="1"/>
    <cellStyle name="Currency [0] 1484" xfId="31044" hidden="1"/>
    <cellStyle name="Currency [0] 14840" xfId="25818" hidden="1"/>
    <cellStyle name="Currency [0] 14840" xfId="55231" hidden="1"/>
    <cellStyle name="Currency [0] 14841" xfId="24976" hidden="1"/>
    <cellStyle name="Currency [0] 14841" xfId="54389" hidden="1"/>
    <cellStyle name="Currency [0] 14842" xfId="25800" hidden="1"/>
    <cellStyle name="Currency [0] 14842" xfId="55213" hidden="1"/>
    <cellStyle name="Currency [0] 14843" xfId="25823" hidden="1"/>
    <cellStyle name="Currency [0] 14843" xfId="55236" hidden="1"/>
    <cellStyle name="Currency [0] 14844" xfId="25825" hidden="1"/>
    <cellStyle name="Currency [0] 14844" xfId="55238" hidden="1"/>
    <cellStyle name="Currency [0] 14845" xfId="25681" hidden="1"/>
    <cellStyle name="Currency [0] 14845" xfId="55094" hidden="1"/>
    <cellStyle name="Currency [0] 14846" xfId="25780" hidden="1"/>
    <cellStyle name="Currency [0] 14846" xfId="55193" hidden="1"/>
    <cellStyle name="Currency [0] 14847" xfId="25747" hidden="1"/>
    <cellStyle name="Currency [0] 14847" xfId="55160" hidden="1"/>
    <cellStyle name="Currency [0] 14848" xfId="25765" hidden="1"/>
    <cellStyle name="Currency [0] 14848" xfId="55178" hidden="1"/>
    <cellStyle name="Currency [0] 14849" xfId="25762" hidden="1"/>
    <cellStyle name="Currency [0] 14849" xfId="55175" hidden="1"/>
    <cellStyle name="Currency [0] 1485" xfId="1622" hidden="1"/>
    <cellStyle name="Currency [0] 1485" xfId="31045" hidden="1"/>
    <cellStyle name="Currency [0] 14850" xfId="25829" hidden="1"/>
    <cellStyle name="Currency [0] 14850" xfId="55242" hidden="1"/>
    <cellStyle name="Currency [0] 14851" xfId="25714" hidden="1"/>
    <cellStyle name="Currency [0] 14851" xfId="55127" hidden="1"/>
    <cellStyle name="Currency [0] 14852" xfId="25814" hidden="1"/>
    <cellStyle name="Currency [0] 14852" xfId="55227" hidden="1"/>
    <cellStyle name="Currency [0] 14853" xfId="25836" hidden="1"/>
    <cellStyle name="Currency [0] 14853" xfId="55249" hidden="1"/>
    <cellStyle name="Currency [0] 14854" xfId="25838" hidden="1"/>
    <cellStyle name="Currency [0] 14854" xfId="55251" hidden="1"/>
    <cellStyle name="Currency [0] 14855" xfId="25766" hidden="1"/>
    <cellStyle name="Currency [0] 14855" xfId="55179" hidden="1"/>
    <cellStyle name="Currency [0] 14856" xfId="25798" hidden="1"/>
    <cellStyle name="Currency [0] 14856" xfId="55211" hidden="1"/>
    <cellStyle name="Currency [0] 14857" xfId="24928" hidden="1"/>
    <cellStyle name="Currency [0] 14857" xfId="54341" hidden="1"/>
    <cellStyle name="Currency [0] 14858" xfId="25784" hidden="1"/>
    <cellStyle name="Currency [0] 14858" xfId="55197" hidden="1"/>
    <cellStyle name="Currency [0] 14859" xfId="25781" hidden="1"/>
    <cellStyle name="Currency [0] 14859" xfId="55194" hidden="1"/>
    <cellStyle name="Currency [0] 1486" xfId="1659" hidden="1"/>
    <cellStyle name="Currency [0] 1486" xfId="31082" hidden="1"/>
    <cellStyle name="Currency [0] 14860" xfId="25842" hidden="1"/>
    <cellStyle name="Currency [0] 14860" xfId="55255" hidden="1"/>
    <cellStyle name="Currency [0] 14861" xfId="25677" hidden="1"/>
    <cellStyle name="Currency [0] 14861" xfId="55090" hidden="1"/>
    <cellStyle name="Currency [0] 14862" xfId="25826" hidden="1"/>
    <cellStyle name="Currency [0] 14862" xfId="55239" hidden="1"/>
    <cellStyle name="Currency [0] 14863" xfId="25846" hidden="1"/>
    <cellStyle name="Currency [0] 14863" xfId="55259" hidden="1"/>
    <cellStyle name="Currency [0] 14864" xfId="25848" hidden="1"/>
    <cellStyle name="Currency [0] 14864" xfId="55261" hidden="1"/>
    <cellStyle name="Currency [0] 14865" xfId="25785" hidden="1"/>
    <cellStyle name="Currency [0] 14865" xfId="55198" hidden="1"/>
    <cellStyle name="Currency [0] 14866" xfId="25813" hidden="1"/>
    <cellStyle name="Currency [0] 14866" xfId="55226" hidden="1"/>
    <cellStyle name="Currency [0] 14867" xfId="25773" hidden="1"/>
    <cellStyle name="Currency [0] 14867" xfId="55186" hidden="1"/>
    <cellStyle name="Currency [0] 14868" xfId="25802" hidden="1"/>
    <cellStyle name="Currency [0] 14868" xfId="55215" hidden="1"/>
    <cellStyle name="Currency [0] 14869" xfId="25799" hidden="1"/>
    <cellStyle name="Currency [0] 14869" xfId="55212" hidden="1"/>
    <cellStyle name="Currency [0] 1487" xfId="1444" hidden="1"/>
    <cellStyle name="Currency [0] 1487" xfId="30867" hidden="1"/>
    <cellStyle name="Currency [0] 14870" xfId="25852" hidden="1"/>
    <cellStyle name="Currency [0] 14870" xfId="55265" hidden="1"/>
    <cellStyle name="Currency [0] 14871" xfId="25680" hidden="1"/>
    <cellStyle name="Currency [0] 14871" xfId="55093" hidden="1"/>
    <cellStyle name="Currency [0] 14872" xfId="25839" hidden="1"/>
    <cellStyle name="Currency [0] 14872" xfId="55252" hidden="1"/>
    <cellStyle name="Currency [0] 14873" xfId="25856" hidden="1"/>
    <cellStyle name="Currency [0] 14873" xfId="55269" hidden="1"/>
    <cellStyle name="Currency [0] 14874" xfId="25858" hidden="1"/>
    <cellStyle name="Currency [0] 14874" xfId="55271" hidden="1"/>
    <cellStyle name="Currency [0] 14875" xfId="25739" hidden="1"/>
    <cellStyle name="Currency [0] 14875" xfId="55152" hidden="1"/>
    <cellStyle name="Currency [0] 14876" xfId="25775" hidden="1"/>
    <cellStyle name="Currency [0] 14876" xfId="55188" hidden="1"/>
    <cellStyle name="Currency [0] 14877" xfId="25844" hidden="1"/>
    <cellStyle name="Currency [0] 14877" xfId="55257" hidden="1"/>
    <cellStyle name="Currency [0] 14878" xfId="25832" hidden="1"/>
    <cellStyle name="Currency [0] 14878" xfId="55245" hidden="1"/>
    <cellStyle name="Currency [0] 14879" xfId="25849" hidden="1"/>
    <cellStyle name="Currency [0] 14879" xfId="55262" hidden="1"/>
    <cellStyle name="Currency [0] 1488" xfId="1649" hidden="1"/>
    <cellStyle name="Currency [0] 1488" xfId="31072" hidden="1"/>
    <cellStyle name="Currency [0] 14880" xfId="25860" hidden="1"/>
    <cellStyle name="Currency [0] 14880" xfId="55273" hidden="1"/>
    <cellStyle name="Currency [0] 14881" xfId="25708" hidden="1"/>
    <cellStyle name="Currency [0] 14881" xfId="55121" hidden="1"/>
    <cellStyle name="Currency [0] 14882" xfId="25772" hidden="1"/>
    <cellStyle name="Currency [0] 14882" xfId="55185" hidden="1"/>
    <cellStyle name="Currency [0] 14883" xfId="25864" hidden="1"/>
    <cellStyle name="Currency [0] 14883" xfId="55277" hidden="1"/>
    <cellStyle name="Currency [0] 14884" xfId="25866" hidden="1"/>
    <cellStyle name="Currency [0] 14884" xfId="55279" hidden="1"/>
    <cellStyle name="Currency [0] 14885" xfId="25821" hidden="1"/>
    <cellStyle name="Currency [0] 14885" xfId="55234" hidden="1"/>
    <cellStyle name="Currency [0] 14886" xfId="25833" hidden="1"/>
    <cellStyle name="Currency [0] 14886" xfId="55246" hidden="1"/>
    <cellStyle name="Currency [0] 14887" xfId="25861" hidden="1"/>
    <cellStyle name="Currency [0] 14887" xfId="55274" hidden="1"/>
    <cellStyle name="Currency [0] 14888" xfId="25834" hidden="1"/>
    <cellStyle name="Currency [0] 14888" xfId="55247" hidden="1"/>
    <cellStyle name="Currency [0] 14889" xfId="25867" hidden="1"/>
    <cellStyle name="Currency [0] 14889" xfId="55280" hidden="1"/>
    <cellStyle name="Currency [0] 1489" xfId="1661" hidden="1"/>
    <cellStyle name="Currency [0] 1489" xfId="31084" hidden="1"/>
    <cellStyle name="Currency [0] 14890" xfId="25869" hidden="1"/>
    <cellStyle name="Currency [0] 14890" xfId="55282" hidden="1"/>
    <cellStyle name="Currency [0] 14891" xfId="25862" hidden="1"/>
    <cellStyle name="Currency [0] 14891" xfId="55275" hidden="1"/>
    <cellStyle name="Currency [0] 14892" xfId="25808" hidden="1"/>
    <cellStyle name="Currency [0] 14892" xfId="55221" hidden="1"/>
    <cellStyle name="Currency [0] 14893" xfId="25871" hidden="1"/>
    <cellStyle name="Currency [0] 14893" xfId="55284" hidden="1"/>
    <cellStyle name="Currency [0] 14894" xfId="25873" hidden="1"/>
    <cellStyle name="Currency [0] 14894" xfId="55286" hidden="1"/>
    <cellStyle name="Currency [0] 14895" xfId="25920" hidden="1"/>
    <cellStyle name="Currency [0] 14895" xfId="55333" hidden="1"/>
    <cellStyle name="Currency [0] 14896" xfId="25940" hidden="1"/>
    <cellStyle name="Currency [0] 14896" xfId="55353" hidden="1"/>
    <cellStyle name="Currency [0] 14897" xfId="25947" hidden="1"/>
    <cellStyle name="Currency [0] 14897" xfId="55360" hidden="1"/>
    <cellStyle name="Currency [0] 14898" xfId="25955" hidden="1"/>
    <cellStyle name="Currency [0] 14898" xfId="55368" hidden="1"/>
    <cellStyle name="Currency [0] 14899" xfId="25958" hidden="1"/>
    <cellStyle name="Currency [0] 14899" xfId="55371" hidden="1"/>
    <cellStyle name="Currency [0] 149" xfId="255" hidden="1"/>
    <cellStyle name="Currency [0] 149" xfId="29678" hidden="1"/>
    <cellStyle name="Currency [0] 1490" xfId="1662" hidden="1"/>
    <cellStyle name="Currency [0] 1490" xfId="31085" hidden="1"/>
    <cellStyle name="Currency [0] 14900" xfId="25938" hidden="1"/>
    <cellStyle name="Currency [0] 14900" xfId="55351" hidden="1"/>
    <cellStyle name="Currency [0] 14901" xfId="25951" hidden="1"/>
    <cellStyle name="Currency [0] 14901" xfId="55364" hidden="1"/>
    <cellStyle name="Currency [0] 14902" xfId="25960" hidden="1"/>
    <cellStyle name="Currency [0] 14902" xfId="55373" hidden="1"/>
    <cellStyle name="Currency [0] 14903" xfId="25962" hidden="1"/>
    <cellStyle name="Currency [0] 14903" xfId="55375" hidden="1"/>
    <cellStyle name="Currency [0] 14904" xfId="25948" hidden="1"/>
    <cellStyle name="Currency [0] 14904" xfId="55361" hidden="1"/>
    <cellStyle name="Currency [0] 14905" xfId="25921" hidden="1"/>
    <cellStyle name="Currency [0] 14905" xfId="55334" hidden="1"/>
    <cellStyle name="Currency [0] 14906" xfId="25973" hidden="1"/>
    <cellStyle name="Currency [0] 14906" xfId="55386" hidden="1"/>
    <cellStyle name="Currency [0] 14907" xfId="25982" hidden="1"/>
    <cellStyle name="Currency [0] 14907" xfId="55395" hidden="1"/>
    <cellStyle name="Currency [0] 14908" xfId="25993" hidden="1"/>
    <cellStyle name="Currency [0] 14908" xfId="55406" hidden="1"/>
    <cellStyle name="Currency [0] 14909" xfId="25999" hidden="1"/>
    <cellStyle name="Currency [0] 14909" xfId="55412" hidden="1"/>
    <cellStyle name="Currency [0] 1491" xfId="1600" hidden="1"/>
    <cellStyle name="Currency [0] 1491" xfId="31023" hidden="1"/>
    <cellStyle name="Currency [0] 14910" xfId="25971" hidden="1"/>
    <cellStyle name="Currency [0] 14910" xfId="55384" hidden="1"/>
    <cellStyle name="Currency [0] 14911" xfId="25989" hidden="1"/>
    <cellStyle name="Currency [0] 14911" xfId="55402" hidden="1"/>
    <cellStyle name="Currency [0] 14912" xfId="26011" hidden="1"/>
    <cellStyle name="Currency [0] 14912" xfId="55424" hidden="1"/>
    <cellStyle name="Currency [0] 14913" xfId="26013" hidden="1"/>
    <cellStyle name="Currency [0] 14913" xfId="55426" hidden="1"/>
    <cellStyle name="Currency [0] 14914" xfId="25944" hidden="1"/>
    <cellStyle name="Currency [0] 14914" xfId="55357" hidden="1"/>
    <cellStyle name="Currency [0] 14915" xfId="25927" hidden="1"/>
    <cellStyle name="Currency [0] 14915" xfId="55340" hidden="1"/>
    <cellStyle name="Currency [0] 14916" xfId="25985" hidden="1"/>
    <cellStyle name="Currency [0] 14916" xfId="55398" hidden="1"/>
    <cellStyle name="Currency [0] 14917" xfId="25933" hidden="1"/>
    <cellStyle name="Currency [0] 14917" xfId="55346" hidden="1"/>
    <cellStyle name="Currency [0] 14918" xfId="25974" hidden="1"/>
    <cellStyle name="Currency [0] 14918" xfId="55387" hidden="1"/>
    <cellStyle name="Currency [0] 14919" xfId="26018" hidden="1"/>
    <cellStyle name="Currency [0] 14919" xfId="55431" hidden="1"/>
    <cellStyle name="Currency [0] 1492" xfId="1636" hidden="1"/>
    <cellStyle name="Currency [0] 1492" xfId="31059" hidden="1"/>
    <cellStyle name="Currency [0] 14920" xfId="25986" hidden="1"/>
    <cellStyle name="Currency [0] 14920" xfId="55399" hidden="1"/>
    <cellStyle name="Currency [0] 14921" xfId="25994" hidden="1"/>
    <cellStyle name="Currency [0] 14921" xfId="55407" hidden="1"/>
    <cellStyle name="Currency [0] 14922" xfId="26030" hidden="1"/>
    <cellStyle name="Currency [0] 14922" xfId="55443" hidden="1"/>
    <cellStyle name="Currency [0] 14923" xfId="26032" hidden="1"/>
    <cellStyle name="Currency [0] 14923" xfId="55445" hidden="1"/>
    <cellStyle name="Currency [0] 14924" xfId="25988" hidden="1"/>
    <cellStyle name="Currency [0] 14924" xfId="55401" hidden="1"/>
    <cellStyle name="Currency [0] 14925" xfId="26001" hidden="1"/>
    <cellStyle name="Currency [0] 14925" xfId="55414" hidden="1"/>
    <cellStyle name="Currency [0] 14926" xfId="26006" hidden="1"/>
    <cellStyle name="Currency [0] 14926" xfId="55419" hidden="1"/>
    <cellStyle name="Currency [0] 14927" xfId="26000" hidden="1"/>
    <cellStyle name="Currency [0] 14927" xfId="55413" hidden="1"/>
    <cellStyle name="Currency [0] 14928" xfId="26048" hidden="1"/>
    <cellStyle name="Currency [0] 14928" xfId="55461" hidden="1"/>
    <cellStyle name="Currency [0] 14929" xfId="26056" hidden="1"/>
    <cellStyle name="Currency [0] 14929" xfId="55469" hidden="1"/>
    <cellStyle name="Currency [0] 1493" xfId="1616" hidden="1"/>
    <cellStyle name="Currency [0] 1493" xfId="31039" hidden="1"/>
    <cellStyle name="Currency [0] 14930" xfId="25984" hidden="1"/>
    <cellStyle name="Currency [0] 14930" xfId="55397" hidden="1"/>
    <cellStyle name="Currency [0] 14931" xfId="26042" hidden="1"/>
    <cellStyle name="Currency [0] 14931" xfId="55455" hidden="1"/>
    <cellStyle name="Currency [0] 14932" xfId="26065" hidden="1"/>
    <cellStyle name="Currency [0] 14932" xfId="55478" hidden="1"/>
    <cellStyle name="Currency [0] 14933" xfId="26067" hidden="1"/>
    <cellStyle name="Currency [0] 14933" xfId="55480" hidden="1"/>
    <cellStyle name="Currency [0] 14934" xfId="25967" hidden="1"/>
    <cellStyle name="Currency [0] 14934" xfId="55380" hidden="1"/>
    <cellStyle name="Currency [0] 14935" xfId="25977" hidden="1"/>
    <cellStyle name="Currency [0] 14935" xfId="55390" hidden="1"/>
    <cellStyle name="Currency [0] 14936" xfId="26039" hidden="1"/>
    <cellStyle name="Currency [0] 14936" xfId="55452" hidden="1"/>
    <cellStyle name="Currency [0] 14937" xfId="26004" hidden="1"/>
    <cellStyle name="Currency [0] 14937" xfId="55417" hidden="1"/>
    <cellStyle name="Currency [0] 14938" xfId="25953" hidden="1"/>
    <cellStyle name="Currency [0] 14938" xfId="55366" hidden="1"/>
    <cellStyle name="Currency [0] 14939" xfId="26075" hidden="1"/>
    <cellStyle name="Currency [0] 14939" xfId="55488" hidden="1"/>
    <cellStyle name="Currency [0] 1494" xfId="1632" hidden="1"/>
    <cellStyle name="Currency [0] 1494" xfId="31055" hidden="1"/>
    <cellStyle name="Currency [0] 14940" xfId="26040" hidden="1"/>
    <cellStyle name="Currency [0] 14940" xfId="55453" hidden="1"/>
    <cellStyle name="Currency [0] 14941" xfId="26051" hidden="1"/>
    <cellStyle name="Currency [0] 14941" xfId="55464" hidden="1"/>
    <cellStyle name="Currency [0] 14942" xfId="26083" hidden="1"/>
    <cellStyle name="Currency [0] 14942" xfId="55496" hidden="1"/>
    <cellStyle name="Currency [0] 14943" xfId="26085" hidden="1"/>
    <cellStyle name="Currency [0] 14943" xfId="55498" hidden="1"/>
    <cellStyle name="Currency [0] 14944" xfId="26037" hidden="1"/>
    <cellStyle name="Currency [0] 14944" xfId="55450" hidden="1"/>
    <cellStyle name="Currency [0] 14945" xfId="26036" hidden="1"/>
    <cellStyle name="Currency [0] 14945" xfId="55449" hidden="1"/>
    <cellStyle name="Currency [0] 14946" xfId="26026" hidden="1"/>
    <cellStyle name="Currency [0] 14946" xfId="55439" hidden="1"/>
    <cellStyle name="Currency [0] 14947" xfId="26022" hidden="1"/>
    <cellStyle name="Currency [0] 14947" xfId="55435" hidden="1"/>
    <cellStyle name="Currency [0] 14948" xfId="26024" hidden="1"/>
    <cellStyle name="Currency [0] 14948" xfId="55437" hidden="1"/>
    <cellStyle name="Currency [0] 14949" xfId="26092" hidden="1"/>
    <cellStyle name="Currency [0] 14949" xfId="55505" hidden="1"/>
    <cellStyle name="Currency [0] 1495" xfId="1634" hidden="1"/>
    <cellStyle name="Currency [0] 1495" xfId="31057" hidden="1"/>
    <cellStyle name="Currency [0] 14950" xfId="25929" hidden="1"/>
    <cellStyle name="Currency [0] 14950" xfId="55342" hidden="1"/>
    <cellStyle name="Currency [0] 14951" xfId="26070" hidden="1"/>
    <cellStyle name="Currency [0] 14951" xfId="55483" hidden="1"/>
    <cellStyle name="Currency [0] 14952" xfId="26098" hidden="1"/>
    <cellStyle name="Currency [0] 14952" xfId="55511" hidden="1"/>
    <cellStyle name="Currency [0] 14953" xfId="26100" hidden="1"/>
    <cellStyle name="Currency [0] 14953" xfId="55513" hidden="1"/>
    <cellStyle name="Currency [0] 14954" xfId="25975" hidden="1"/>
    <cellStyle name="Currency [0] 14954" xfId="55388" hidden="1"/>
    <cellStyle name="Currency [0] 14955" xfId="26049" hidden="1"/>
    <cellStyle name="Currency [0] 14955" xfId="55462" hidden="1"/>
    <cellStyle name="Currency [0] 14956" xfId="26005" hidden="1"/>
    <cellStyle name="Currency [0] 14956" xfId="55418" hidden="1"/>
    <cellStyle name="Currency [0] 14957" xfId="26041" hidden="1"/>
    <cellStyle name="Currency [0] 14957" xfId="55454" hidden="1"/>
    <cellStyle name="Currency [0] 14958" xfId="26045" hidden="1"/>
    <cellStyle name="Currency [0] 14958" xfId="55458" hidden="1"/>
    <cellStyle name="Currency [0] 14959" xfId="26106" hidden="1"/>
    <cellStyle name="Currency [0] 14959" xfId="55519" hidden="1"/>
    <cellStyle name="Currency [0] 1496" xfId="1665" hidden="1"/>
    <cellStyle name="Currency [0] 1496" xfId="31088" hidden="1"/>
    <cellStyle name="Currency [0] 14960" xfId="25924" hidden="1"/>
    <cellStyle name="Currency [0] 14960" xfId="55337" hidden="1"/>
    <cellStyle name="Currency [0] 14961" xfId="26088" hidden="1"/>
    <cellStyle name="Currency [0] 14961" xfId="55501" hidden="1"/>
    <cellStyle name="Currency [0] 14962" xfId="26111" hidden="1"/>
    <cellStyle name="Currency [0] 14962" xfId="55524" hidden="1"/>
    <cellStyle name="Currency [0] 14963" xfId="26113" hidden="1"/>
    <cellStyle name="Currency [0] 14963" xfId="55526" hidden="1"/>
    <cellStyle name="Currency [0] 14964" xfId="25969" hidden="1"/>
    <cellStyle name="Currency [0] 14964" xfId="55382" hidden="1"/>
    <cellStyle name="Currency [0] 14965" xfId="26068" hidden="1"/>
    <cellStyle name="Currency [0] 14965" xfId="55481" hidden="1"/>
    <cellStyle name="Currency [0] 14966" xfId="26035" hidden="1"/>
    <cellStyle name="Currency [0] 14966" xfId="55448" hidden="1"/>
    <cellStyle name="Currency [0] 14967" xfId="26053" hidden="1"/>
    <cellStyle name="Currency [0] 14967" xfId="55466" hidden="1"/>
    <cellStyle name="Currency [0] 14968" xfId="26050" hidden="1"/>
    <cellStyle name="Currency [0] 14968" xfId="55463" hidden="1"/>
    <cellStyle name="Currency [0] 14969" xfId="26117" hidden="1"/>
    <cellStyle name="Currency [0] 14969" xfId="55530" hidden="1"/>
    <cellStyle name="Currency [0] 1497" xfId="1459" hidden="1"/>
    <cellStyle name="Currency [0] 1497" xfId="30882" hidden="1"/>
    <cellStyle name="Currency [0] 14970" xfId="26002" hidden="1"/>
    <cellStyle name="Currency [0] 14970" xfId="55415" hidden="1"/>
    <cellStyle name="Currency [0] 14971" xfId="26102" hidden="1"/>
    <cellStyle name="Currency [0] 14971" xfId="55515" hidden="1"/>
    <cellStyle name="Currency [0] 14972" xfId="26124" hidden="1"/>
    <cellStyle name="Currency [0] 14972" xfId="55537" hidden="1"/>
    <cellStyle name="Currency [0] 14973" xfId="26126" hidden="1"/>
    <cellStyle name="Currency [0] 14973" xfId="55539" hidden="1"/>
    <cellStyle name="Currency [0] 14974" xfId="26054" hidden="1"/>
    <cellStyle name="Currency [0] 14974" xfId="55467" hidden="1"/>
    <cellStyle name="Currency [0] 14975" xfId="26086" hidden="1"/>
    <cellStyle name="Currency [0] 14975" xfId="55499" hidden="1"/>
    <cellStyle name="Currency [0] 14976" xfId="25941" hidden="1"/>
    <cellStyle name="Currency [0] 14976" xfId="55354" hidden="1"/>
    <cellStyle name="Currency [0] 14977" xfId="26072" hidden="1"/>
    <cellStyle name="Currency [0] 14977" xfId="55485" hidden="1"/>
    <cellStyle name="Currency [0] 14978" xfId="26069" hidden="1"/>
    <cellStyle name="Currency [0] 14978" xfId="55482" hidden="1"/>
    <cellStyle name="Currency [0] 14979" xfId="26130" hidden="1"/>
    <cellStyle name="Currency [0] 14979" xfId="55543" hidden="1"/>
    <cellStyle name="Currency [0] 1498" xfId="1657" hidden="1"/>
    <cellStyle name="Currency [0] 1498" xfId="31080" hidden="1"/>
    <cellStyle name="Currency [0] 14980" xfId="25965" hidden="1"/>
    <cellStyle name="Currency [0] 14980" xfId="55378" hidden="1"/>
    <cellStyle name="Currency [0] 14981" xfId="26114" hidden="1"/>
    <cellStyle name="Currency [0] 14981" xfId="55527" hidden="1"/>
    <cellStyle name="Currency [0] 14982" xfId="26134" hidden="1"/>
    <cellStyle name="Currency [0] 14982" xfId="55547" hidden="1"/>
    <cellStyle name="Currency [0] 14983" xfId="26136" hidden="1"/>
    <cellStyle name="Currency [0] 14983" xfId="55549" hidden="1"/>
    <cellStyle name="Currency [0] 14984" xfId="26073" hidden="1"/>
    <cellStyle name="Currency [0] 14984" xfId="55486" hidden="1"/>
    <cellStyle name="Currency [0] 14985" xfId="26101" hidden="1"/>
    <cellStyle name="Currency [0] 14985" xfId="55514" hidden="1"/>
    <cellStyle name="Currency [0] 14986" xfId="26061" hidden="1"/>
    <cellStyle name="Currency [0] 14986" xfId="55474" hidden="1"/>
    <cellStyle name="Currency [0] 14987" xfId="26090" hidden="1"/>
    <cellStyle name="Currency [0] 14987" xfId="55503" hidden="1"/>
    <cellStyle name="Currency [0] 14988" xfId="26087" hidden="1"/>
    <cellStyle name="Currency [0] 14988" xfId="55500" hidden="1"/>
    <cellStyle name="Currency [0] 14989" xfId="26140" hidden="1"/>
    <cellStyle name="Currency [0] 14989" xfId="55553" hidden="1"/>
    <cellStyle name="Currency [0] 1499" xfId="1667" hidden="1"/>
    <cellStyle name="Currency [0] 1499" xfId="31090" hidden="1"/>
    <cellStyle name="Currency [0] 14990" xfId="25968" hidden="1"/>
    <cellStyle name="Currency [0] 14990" xfId="55381" hidden="1"/>
    <cellStyle name="Currency [0] 14991" xfId="26127" hidden="1"/>
    <cellStyle name="Currency [0] 14991" xfId="55540" hidden="1"/>
    <cellStyle name="Currency [0] 14992" xfId="26144" hidden="1"/>
    <cellStyle name="Currency [0] 14992" xfId="55557" hidden="1"/>
    <cellStyle name="Currency [0] 14993" xfId="26146" hidden="1"/>
    <cellStyle name="Currency [0] 14993" xfId="55559" hidden="1"/>
    <cellStyle name="Currency [0] 14994" xfId="26027" hidden="1"/>
    <cellStyle name="Currency [0] 14994" xfId="55440" hidden="1"/>
    <cellStyle name="Currency [0] 14995" xfId="26063" hidden="1"/>
    <cellStyle name="Currency [0] 14995" xfId="55476" hidden="1"/>
    <cellStyle name="Currency [0] 14996" xfId="26132" hidden="1"/>
    <cellStyle name="Currency [0] 14996" xfId="55545" hidden="1"/>
    <cellStyle name="Currency [0] 14997" xfId="26120" hidden="1"/>
    <cellStyle name="Currency [0] 14997" xfId="55533" hidden="1"/>
    <cellStyle name="Currency [0] 14998" xfId="26137" hidden="1"/>
    <cellStyle name="Currency [0] 14998" xfId="55550" hidden="1"/>
    <cellStyle name="Currency [0] 14999" xfId="26148" hidden="1"/>
    <cellStyle name="Currency [0] 14999" xfId="55561" hidden="1"/>
    <cellStyle name="Currency [0] 15" xfId="91" hidden="1"/>
    <cellStyle name="Currency [0] 15" xfId="29514" hidden="1"/>
    <cellStyle name="Currency [0] 150" xfId="235" hidden="1"/>
    <cellStyle name="Currency [0] 150" xfId="29658" hidden="1"/>
    <cellStyle name="Currency [0] 1500" xfId="1668" hidden="1"/>
    <cellStyle name="Currency [0] 1500" xfId="31091" hidden="1"/>
    <cellStyle name="Currency [0] 15000" xfId="25996" hidden="1"/>
    <cellStyle name="Currency [0] 15000" xfId="55409" hidden="1"/>
    <cellStyle name="Currency [0] 15001" xfId="26060" hidden="1"/>
    <cellStyle name="Currency [0] 15001" xfId="55473" hidden="1"/>
    <cellStyle name="Currency [0] 15002" xfId="26152" hidden="1"/>
    <cellStyle name="Currency [0] 15002" xfId="55565" hidden="1"/>
    <cellStyle name="Currency [0] 15003" xfId="26154" hidden="1"/>
    <cellStyle name="Currency [0] 15003" xfId="55567" hidden="1"/>
    <cellStyle name="Currency [0] 15004" xfId="26109" hidden="1"/>
    <cellStyle name="Currency [0] 15004" xfId="55522" hidden="1"/>
    <cellStyle name="Currency [0] 15005" xfId="26121" hidden="1"/>
    <cellStyle name="Currency [0] 15005" xfId="55534" hidden="1"/>
    <cellStyle name="Currency [0] 15006" xfId="26149" hidden="1"/>
    <cellStyle name="Currency [0] 15006" xfId="55562" hidden="1"/>
    <cellStyle name="Currency [0] 15007" xfId="26122" hidden="1"/>
    <cellStyle name="Currency [0] 15007" xfId="55535" hidden="1"/>
    <cellStyle name="Currency [0] 15008" xfId="26155" hidden="1"/>
    <cellStyle name="Currency [0] 15008" xfId="55568" hidden="1"/>
    <cellStyle name="Currency [0] 15009" xfId="26157" hidden="1"/>
    <cellStyle name="Currency [0] 15009" xfId="55570" hidden="1"/>
    <cellStyle name="Currency [0] 1501" xfId="1596" hidden="1"/>
    <cellStyle name="Currency [0] 1501" xfId="31019" hidden="1"/>
    <cellStyle name="Currency [0] 15010" xfId="26150" hidden="1"/>
    <cellStyle name="Currency [0] 15010" xfId="55563" hidden="1"/>
    <cellStyle name="Currency [0] 15011" xfId="26096" hidden="1"/>
    <cellStyle name="Currency [0] 15011" xfId="55509" hidden="1"/>
    <cellStyle name="Currency [0] 15012" xfId="26159" hidden="1"/>
    <cellStyle name="Currency [0] 15012" xfId="55572" hidden="1"/>
    <cellStyle name="Currency [0] 15013" xfId="26161" hidden="1"/>
    <cellStyle name="Currency [0] 15013" xfId="55574" hidden="1"/>
    <cellStyle name="Currency [0] 15014" xfId="26221" hidden="1"/>
    <cellStyle name="Currency [0] 15014" xfId="55634" hidden="1"/>
    <cellStyle name="Currency [0] 15015" xfId="26240" hidden="1"/>
    <cellStyle name="Currency [0] 15015" xfId="55653" hidden="1"/>
    <cellStyle name="Currency [0] 15016" xfId="26247" hidden="1"/>
    <cellStyle name="Currency [0] 15016" xfId="55660" hidden="1"/>
    <cellStyle name="Currency [0] 15017" xfId="26254" hidden="1"/>
    <cellStyle name="Currency [0] 15017" xfId="55667" hidden="1"/>
    <cellStyle name="Currency [0] 15018" xfId="26259" hidden="1"/>
    <cellStyle name="Currency [0] 15018" xfId="55672" hidden="1"/>
    <cellStyle name="Currency [0] 15019" xfId="26238" hidden="1"/>
    <cellStyle name="Currency [0] 15019" xfId="55651" hidden="1"/>
    <cellStyle name="Currency [0] 1502" xfId="1647" hidden="1"/>
    <cellStyle name="Currency [0] 1502" xfId="31070" hidden="1"/>
    <cellStyle name="Currency [0] 15020" xfId="26249" hidden="1"/>
    <cellStyle name="Currency [0] 15020" xfId="55662" hidden="1"/>
    <cellStyle name="Currency [0] 15021" xfId="26263" hidden="1"/>
    <cellStyle name="Currency [0] 15021" xfId="55676" hidden="1"/>
    <cellStyle name="Currency [0] 15022" xfId="26265" hidden="1"/>
    <cellStyle name="Currency [0] 15022" xfId="55678" hidden="1"/>
    <cellStyle name="Currency [0] 15023" xfId="26248" hidden="1"/>
    <cellStyle name="Currency [0] 15023" xfId="55661" hidden="1"/>
    <cellStyle name="Currency [0] 15024" xfId="26222" hidden="1"/>
    <cellStyle name="Currency [0] 15024" xfId="55635" hidden="1"/>
    <cellStyle name="Currency [0] 15025" xfId="26276" hidden="1"/>
    <cellStyle name="Currency [0] 15025" xfId="55689" hidden="1"/>
    <cellStyle name="Currency [0] 15026" xfId="26285" hidden="1"/>
    <cellStyle name="Currency [0] 15026" xfId="55698" hidden="1"/>
    <cellStyle name="Currency [0] 15027" xfId="26296" hidden="1"/>
    <cellStyle name="Currency [0] 15027" xfId="55709" hidden="1"/>
    <cellStyle name="Currency [0] 15028" xfId="26302" hidden="1"/>
    <cellStyle name="Currency [0] 15028" xfId="55715" hidden="1"/>
    <cellStyle name="Currency [0] 15029" xfId="26274" hidden="1"/>
    <cellStyle name="Currency [0] 15029" xfId="55687" hidden="1"/>
    <cellStyle name="Currency [0] 1503" xfId="1627" hidden="1"/>
    <cellStyle name="Currency [0] 1503" xfId="31050" hidden="1"/>
    <cellStyle name="Currency [0] 15030" xfId="26292" hidden="1"/>
    <cellStyle name="Currency [0] 15030" xfId="55705" hidden="1"/>
    <cellStyle name="Currency [0] 15031" xfId="26314" hidden="1"/>
    <cellStyle name="Currency [0] 15031" xfId="55727" hidden="1"/>
    <cellStyle name="Currency [0] 15032" xfId="26316" hidden="1"/>
    <cellStyle name="Currency [0] 15032" xfId="55729" hidden="1"/>
    <cellStyle name="Currency [0] 15033" xfId="26244" hidden="1"/>
    <cellStyle name="Currency [0] 15033" xfId="55657" hidden="1"/>
    <cellStyle name="Currency [0] 15034" xfId="26228" hidden="1"/>
    <cellStyle name="Currency [0] 15034" xfId="55641" hidden="1"/>
    <cellStyle name="Currency [0] 15035" xfId="26288" hidden="1"/>
    <cellStyle name="Currency [0] 15035" xfId="55701" hidden="1"/>
    <cellStyle name="Currency [0] 15036" xfId="26233" hidden="1"/>
    <cellStyle name="Currency [0] 15036" xfId="55646" hidden="1"/>
    <cellStyle name="Currency [0] 15037" xfId="26277" hidden="1"/>
    <cellStyle name="Currency [0] 15037" xfId="55690" hidden="1"/>
    <cellStyle name="Currency [0] 15038" xfId="26321" hidden="1"/>
    <cellStyle name="Currency [0] 15038" xfId="55734" hidden="1"/>
    <cellStyle name="Currency [0] 15039" xfId="26289" hidden="1"/>
    <cellStyle name="Currency [0] 15039" xfId="55702" hidden="1"/>
    <cellStyle name="Currency [0] 1504" xfId="1639" hidden="1"/>
    <cellStyle name="Currency [0] 1504" xfId="31062" hidden="1"/>
    <cellStyle name="Currency [0] 15040" xfId="26297" hidden="1"/>
    <cellStyle name="Currency [0] 15040" xfId="55710" hidden="1"/>
    <cellStyle name="Currency [0] 15041" xfId="26333" hidden="1"/>
    <cellStyle name="Currency [0] 15041" xfId="55746" hidden="1"/>
    <cellStyle name="Currency [0] 15042" xfId="26335" hidden="1"/>
    <cellStyle name="Currency [0] 15042" xfId="55748" hidden="1"/>
    <cellStyle name="Currency [0] 15043" xfId="26291" hidden="1"/>
    <cellStyle name="Currency [0] 15043" xfId="55704" hidden="1"/>
    <cellStyle name="Currency [0] 15044" xfId="26304" hidden="1"/>
    <cellStyle name="Currency [0] 15044" xfId="55717" hidden="1"/>
    <cellStyle name="Currency [0] 15045" xfId="26309" hidden="1"/>
    <cellStyle name="Currency [0] 15045" xfId="55722" hidden="1"/>
    <cellStyle name="Currency [0] 15046" xfId="26303" hidden="1"/>
    <cellStyle name="Currency [0] 15046" xfId="55716" hidden="1"/>
    <cellStyle name="Currency [0] 15047" xfId="26351" hidden="1"/>
    <cellStyle name="Currency [0] 15047" xfId="55764" hidden="1"/>
    <cellStyle name="Currency [0] 15048" xfId="26359" hidden="1"/>
    <cellStyle name="Currency [0] 15048" xfId="55772" hidden="1"/>
    <cellStyle name="Currency [0] 15049" xfId="26287" hidden="1"/>
    <cellStyle name="Currency [0] 15049" xfId="55700" hidden="1"/>
    <cellStyle name="Currency [0] 1505" xfId="1637" hidden="1"/>
    <cellStyle name="Currency [0] 1505" xfId="31060" hidden="1"/>
    <cellStyle name="Currency [0] 15050" xfId="26345" hidden="1"/>
    <cellStyle name="Currency [0] 15050" xfId="55758" hidden="1"/>
    <cellStyle name="Currency [0] 15051" xfId="26368" hidden="1"/>
    <cellStyle name="Currency [0] 15051" xfId="55781" hidden="1"/>
    <cellStyle name="Currency [0] 15052" xfId="26370" hidden="1"/>
    <cellStyle name="Currency [0] 15052" xfId="55783" hidden="1"/>
    <cellStyle name="Currency [0] 15053" xfId="26270" hidden="1"/>
    <cellStyle name="Currency [0] 15053" xfId="55683" hidden="1"/>
    <cellStyle name="Currency [0] 15054" xfId="26280" hidden="1"/>
    <cellStyle name="Currency [0] 15054" xfId="55693" hidden="1"/>
    <cellStyle name="Currency [0] 15055" xfId="26342" hidden="1"/>
    <cellStyle name="Currency [0] 15055" xfId="55755" hidden="1"/>
    <cellStyle name="Currency [0] 15056" xfId="26307" hidden="1"/>
    <cellStyle name="Currency [0] 15056" xfId="55720" hidden="1"/>
    <cellStyle name="Currency [0] 15057" xfId="26252" hidden="1"/>
    <cellStyle name="Currency [0] 15057" xfId="55665" hidden="1"/>
    <cellStyle name="Currency [0] 15058" xfId="26378" hidden="1"/>
    <cellStyle name="Currency [0] 15058" xfId="55791" hidden="1"/>
    <cellStyle name="Currency [0] 15059" xfId="26343" hidden="1"/>
    <cellStyle name="Currency [0] 15059" xfId="55756" hidden="1"/>
    <cellStyle name="Currency [0] 1506" xfId="1670" hidden="1"/>
    <cellStyle name="Currency [0] 1506" xfId="31093" hidden="1"/>
    <cellStyle name="Currency [0] 15060" xfId="26354" hidden="1"/>
    <cellStyle name="Currency [0] 15060" xfId="55767" hidden="1"/>
    <cellStyle name="Currency [0] 15061" xfId="26386" hidden="1"/>
    <cellStyle name="Currency [0] 15061" xfId="55799" hidden="1"/>
    <cellStyle name="Currency [0] 15062" xfId="26388" hidden="1"/>
    <cellStyle name="Currency [0] 15062" xfId="55801" hidden="1"/>
    <cellStyle name="Currency [0] 15063" xfId="26340" hidden="1"/>
    <cellStyle name="Currency [0] 15063" xfId="55753" hidden="1"/>
    <cellStyle name="Currency [0] 15064" xfId="26339" hidden="1"/>
    <cellStyle name="Currency [0] 15064" xfId="55752" hidden="1"/>
    <cellStyle name="Currency [0] 15065" xfId="26329" hidden="1"/>
    <cellStyle name="Currency [0] 15065" xfId="55742" hidden="1"/>
    <cellStyle name="Currency [0] 15066" xfId="26325" hidden="1"/>
    <cellStyle name="Currency [0] 15066" xfId="55738" hidden="1"/>
    <cellStyle name="Currency [0] 15067" xfId="26327" hidden="1"/>
    <cellStyle name="Currency [0] 15067" xfId="55740" hidden="1"/>
    <cellStyle name="Currency [0] 15068" xfId="26395" hidden="1"/>
    <cellStyle name="Currency [0] 15068" xfId="55808" hidden="1"/>
    <cellStyle name="Currency [0] 15069" xfId="26230" hidden="1"/>
    <cellStyle name="Currency [0] 15069" xfId="55643" hidden="1"/>
    <cellStyle name="Currency [0] 1507" xfId="1614" hidden="1"/>
    <cellStyle name="Currency [0] 1507" xfId="31037" hidden="1"/>
    <cellStyle name="Currency [0] 15070" xfId="26373" hidden="1"/>
    <cellStyle name="Currency [0] 15070" xfId="55786" hidden="1"/>
    <cellStyle name="Currency [0] 15071" xfId="26401" hidden="1"/>
    <cellStyle name="Currency [0] 15071" xfId="55814" hidden="1"/>
    <cellStyle name="Currency [0] 15072" xfId="26403" hidden="1"/>
    <cellStyle name="Currency [0] 15072" xfId="55816" hidden="1"/>
    <cellStyle name="Currency [0] 15073" xfId="26278" hidden="1"/>
    <cellStyle name="Currency [0] 15073" xfId="55691" hidden="1"/>
    <cellStyle name="Currency [0] 15074" xfId="26352" hidden="1"/>
    <cellStyle name="Currency [0] 15074" xfId="55765" hidden="1"/>
    <cellStyle name="Currency [0] 15075" xfId="26308" hidden="1"/>
    <cellStyle name="Currency [0] 15075" xfId="55721" hidden="1"/>
    <cellStyle name="Currency [0] 15076" xfId="26344" hidden="1"/>
    <cellStyle name="Currency [0] 15076" xfId="55757" hidden="1"/>
    <cellStyle name="Currency [0] 15077" xfId="26348" hidden="1"/>
    <cellStyle name="Currency [0] 15077" xfId="55761" hidden="1"/>
    <cellStyle name="Currency [0] 15078" xfId="26409" hidden="1"/>
    <cellStyle name="Currency [0] 15078" xfId="55822" hidden="1"/>
    <cellStyle name="Currency [0] 15079" xfId="26225" hidden="1"/>
    <cellStyle name="Currency [0] 15079" xfId="55638" hidden="1"/>
    <cellStyle name="Currency [0] 1508" xfId="1664" hidden="1"/>
    <cellStyle name="Currency [0] 1508" xfId="31087" hidden="1"/>
    <cellStyle name="Currency [0] 15080" xfId="26391" hidden="1"/>
    <cellStyle name="Currency [0] 15080" xfId="55804" hidden="1"/>
    <cellStyle name="Currency [0] 15081" xfId="26414" hidden="1"/>
    <cellStyle name="Currency [0] 15081" xfId="55827" hidden="1"/>
    <cellStyle name="Currency [0] 15082" xfId="26416" hidden="1"/>
    <cellStyle name="Currency [0] 15082" xfId="55829" hidden="1"/>
    <cellStyle name="Currency [0] 15083" xfId="26272" hidden="1"/>
    <cellStyle name="Currency [0] 15083" xfId="55685" hidden="1"/>
    <cellStyle name="Currency [0] 15084" xfId="26371" hidden="1"/>
    <cellStyle name="Currency [0] 15084" xfId="55784" hidden="1"/>
    <cellStyle name="Currency [0] 15085" xfId="26338" hidden="1"/>
    <cellStyle name="Currency [0] 15085" xfId="55751" hidden="1"/>
    <cellStyle name="Currency [0] 15086" xfId="26356" hidden="1"/>
    <cellStyle name="Currency [0] 15086" xfId="55769" hidden="1"/>
    <cellStyle name="Currency [0] 15087" xfId="26353" hidden="1"/>
    <cellStyle name="Currency [0] 15087" xfId="55766" hidden="1"/>
    <cellStyle name="Currency [0] 15088" xfId="26420" hidden="1"/>
    <cellStyle name="Currency [0] 15088" xfId="55833" hidden="1"/>
    <cellStyle name="Currency [0] 15089" xfId="26305" hidden="1"/>
    <cellStyle name="Currency [0] 15089" xfId="55718" hidden="1"/>
    <cellStyle name="Currency [0] 1509" xfId="1674" hidden="1"/>
    <cellStyle name="Currency [0] 1509" xfId="31097" hidden="1"/>
    <cellStyle name="Currency [0] 15090" xfId="26405" hidden="1"/>
    <cellStyle name="Currency [0] 15090" xfId="55818" hidden="1"/>
    <cellStyle name="Currency [0] 15091" xfId="26427" hidden="1"/>
    <cellStyle name="Currency [0] 15091" xfId="55840" hidden="1"/>
    <cellStyle name="Currency [0] 15092" xfId="26429" hidden="1"/>
    <cellStyle name="Currency [0] 15092" xfId="55842" hidden="1"/>
    <cellStyle name="Currency [0] 15093" xfId="26357" hidden="1"/>
    <cellStyle name="Currency [0] 15093" xfId="55770" hidden="1"/>
    <cellStyle name="Currency [0] 15094" xfId="26389" hidden="1"/>
    <cellStyle name="Currency [0] 15094" xfId="55802" hidden="1"/>
    <cellStyle name="Currency [0] 15095" xfId="26241" hidden="1"/>
    <cellStyle name="Currency [0] 15095" xfId="55654" hidden="1"/>
    <cellStyle name="Currency [0] 15096" xfId="26375" hidden="1"/>
    <cellStyle name="Currency [0] 15096" xfId="55788" hidden="1"/>
    <cellStyle name="Currency [0] 15097" xfId="26372" hidden="1"/>
    <cellStyle name="Currency [0] 15097" xfId="55785" hidden="1"/>
    <cellStyle name="Currency [0] 15098" xfId="26433" hidden="1"/>
    <cellStyle name="Currency [0] 15098" xfId="55846" hidden="1"/>
    <cellStyle name="Currency [0] 15099" xfId="26268" hidden="1"/>
    <cellStyle name="Currency [0] 15099" xfId="55681" hidden="1"/>
    <cellStyle name="Currency [0] 151" xfId="242" hidden="1"/>
    <cellStyle name="Currency [0] 151" xfId="29665" hidden="1"/>
    <cellStyle name="Currency [0] 1510" xfId="1675" hidden="1"/>
    <cellStyle name="Currency [0] 1510" xfId="31098" hidden="1"/>
    <cellStyle name="Currency [0] 15100" xfId="26417" hidden="1"/>
    <cellStyle name="Currency [0] 15100" xfId="55830" hidden="1"/>
    <cellStyle name="Currency [0] 15101" xfId="26437" hidden="1"/>
    <cellStyle name="Currency [0] 15101" xfId="55850" hidden="1"/>
    <cellStyle name="Currency [0] 15102" xfId="26439" hidden="1"/>
    <cellStyle name="Currency [0] 15102" xfId="55852" hidden="1"/>
    <cellStyle name="Currency [0] 15103" xfId="26376" hidden="1"/>
    <cellStyle name="Currency [0] 15103" xfId="55789" hidden="1"/>
    <cellStyle name="Currency [0] 15104" xfId="26404" hidden="1"/>
    <cellStyle name="Currency [0] 15104" xfId="55817" hidden="1"/>
    <cellStyle name="Currency [0] 15105" xfId="26364" hidden="1"/>
    <cellStyle name="Currency [0] 15105" xfId="55777" hidden="1"/>
    <cellStyle name="Currency [0] 15106" xfId="26393" hidden="1"/>
    <cellStyle name="Currency [0] 15106" xfId="55806" hidden="1"/>
    <cellStyle name="Currency [0] 15107" xfId="26390" hidden="1"/>
    <cellStyle name="Currency [0] 15107" xfId="55803" hidden="1"/>
    <cellStyle name="Currency [0] 15108" xfId="26443" hidden="1"/>
    <cellStyle name="Currency [0] 15108" xfId="55856" hidden="1"/>
    <cellStyle name="Currency [0] 15109" xfId="26271" hidden="1"/>
    <cellStyle name="Currency [0] 15109" xfId="55684" hidden="1"/>
    <cellStyle name="Currency [0] 1511" xfId="1640" hidden="1"/>
    <cellStyle name="Currency [0] 1511" xfId="31063" hidden="1"/>
    <cellStyle name="Currency [0] 15110" xfId="26430" hidden="1"/>
    <cellStyle name="Currency [0] 15110" xfId="55843" hidden="1"/>
    <cellStyle name="Currency [0] 15111" xfId="26447" hidden="1"/>
    <cellStyle name="Currency [0] 15111" xfId="55860" hidden="1"/>
    <cellStyle name="Currency [0] 15112" xfId="26449" hidden="1"/>
    <cellStyle name="Currency [0] 15112" xfId="55862" hidden="1"/>
    <cellStyle name="Currency [0] 15113" xfId="26330" hidden="1"/>
    <cellStyle name="Currency [0] 15113" xfId="55743" hidden="1"/>
    <cellStyle name="Currency [0] 15114" xfId="26366" hidden="1"/>
    <cellStyle name="Currency [0] 15114" xfId="55779" hidden="1"/>
    <cellStyle name="Currency [0] 15115" xfId="26435" hidden="1"/>
    <cellStyle name="Currency [0] 15115" xfId="55848" hidden="1"/>
    <cellStyle name="Currency [0] 15116" xfId="26423" hidden="1"/>
    <cellStyle name="Currency [0] 15116" xfId="55836" hidden="1"/>
    <cellStyle name="Currency [0] 15117" xfId="26440" hidden="1"/>
    <cellStyle name="Currency [0] 15117" xfId="55853" hidden="1"/>
    <cellStyle name="Currency [0] 15118" xfId="26451" hidden="1"/>
    <cellStyle name="Currency [0] 15118" xfId="55864" hidden="1"/>
    <cellStyle name="Currency [0] 15119" xfId="26299" hidden="1"/>
    <cellStyle name="Currency [0] 15119" xfId="55712" hidden="1"/>
    <cellStyle name="Currency [0] 1512" xfId="1655" hidden="1"/>
    <cellStyle name="Currency [0] 1512" xfId="31078" hidden="1"/>
    <cellStyle name="Currency [0] 15120" xfId="26363" hidden="1"/>
    <cellStyle name="Currency [0] 15120" xfId="55776" hidden="1"/>
    <cellStyle name="Currency [0] 15121" xfId="26455" hidden="1"/>
    <cellStyle name="Currency [0] 15121" xfId="55868" hidden="1"/>
    <cellStyle name="Currency [0] 15122" xfId="26457" hidden="1"/>
    <cellStyle name="Currency [0] 15122" xfId="55870" hidden="1"/>
    <cellStyle name="Currency [0] 15123" xfId="26412" hidden="1"/>
    <cellStyle name="Currency [0] 15123" xfId="55825" hidden="1"/>
    <cellStyle name="Currency [0] 15124" xfId="26424" hidden="1"/>
    <cellStyle name="Currency [0] 15124" xfId="55837" hidden="1"/>
    <cellStyle name="Currency [0] 15125" xfId="26452" hidden="1"/>
    <cellStyle name="Currency [0] 15125" xfId="55865" hidden="1"/>
    <cellStyle name="Currency [0] 15126" xfId="26425" hidden="1"/>
    <cellStyle name="Currency [0] 15126" xfId="55838" hidden="1"/>
    <cellStyle name="Currency [0] 15127" xfId="26458" hidden="1"/>
    <cellStyle name="Currency [0] 15127" xfId="55871" hidden="1"/>
    <cellStyle name="Currency [0] 15128" xfId="26460" hidden="1"/>
    <cellStyle name="Currency [0] 15128" xfId="55873" hidden="1"/>
    <cellStyle name="Currency [0] 15129" xfId="26453" hidden="1"/>
    <cellStyle name="Currency [0] 15129" xfId="55866" hidden="1"/>
    <cellStyle name="Currency [0] 1513" xfId="1478" hidden="1"/>
    <cellStyle name="Currency [0] 1513" xfId="30901" hidden="1"/>
    <cellStyle name="Currency [0] 15130" xfId="26399" hidden="1"/>
    <cellStyle name="Currency [0] 15130" xfId="55812" hidden="1"/>
    <cellStyle name="Currency [0] 15131" xfId="26463" hidden="1"/>
    <cellStyle name="Currency [0] 15131" xfId="55876" hidden="1"/>
    <cellStyle name="Currency [0] 15132" xfId="26465" hidden="1"/>
    <cellStyle name="Currency [0] 15132" xfId="55878" hidden="1"/>
    <cellStyle name="Currency [0] 15133" xfId="26182" hidden="1"/>
    <cellStyle name="Currency [0] 15133" xfId="55595" hidden="1"/>
    <cellStyle name="Currency [0] 15134" xfId="26204" hidden="1"/>
    <cellStyle name="Currency [0] 15134" xfId="55617" hidden="1"/>
    <cellStyle name="Currency [0] 15135" xfId="26469" hidden="1"/>
    <cellStyle name="Currency [0] 15135" xfId="55882" hidden="1"/>
    <cellStyle name="Currency [0] 15136" xfId="26476" hidden="1"/>
    <cellStyle name="Currency [0] 15136" xfId="55889" hidden="1"/>
    <cellStyle name="Currency [0] 15137" xfId="26478" hidden="1"/>
    <cellStyle name="Currency [0] 15137" xfId="55891" hidden="1"/>
    <cellStyle name="Currency [0] 15138" xfId="26169" hidden="1"/>
    <cellStyle name="Currency [0] 15138" xfId="55582" hidden="1"/>
    <cellStyle name="Currency [0] 15139" xfId="26472" hidden="1"/>
    <cellStyle name="Currency [0] 15139" xfId="55885" hidden="1"/>
    <cellStyle name="Currency [0] 1514" xfId="1650" hidden="1"/>
    <cellStyle name="Currency [0] 1514" xfId="31073" hidden="1"/>
    <cellStyle name="Currency [0] 15140" xfId="26481" hidden="1"/>
    <cellStyle name="Currency [0] 15140" xfId="55894" hidden="1"/>
    <cellStyle name="Currency [0] 15141" xfId="26483" hidden="1"/>
    <cellStyle name="Currency [0] 15141" xfId="55896" hidden="1"/>
    <cellStyle name="Currency [0] 15142" xfId="26471" hidden="1"/>
    <cellStyle name="Currency [0] 15142" xfId="55884" hidden="1"/>
    <cellStyle name="Currency [0] 15143" xfId="26181" hidden="1"/>
    <cellStyle name="Currency [0] 15143" xfId="55594" hidden="1"/>
    <cellStyle name="Currency [0] 15144" xfId="26494" hidden="1"/>
    <cellStyle name="Currency [0] 15144" xfId="55907" hidden="1"/>
    <cellStyle name="Currency [0] 15145" xfId="26503" hidden="1"/>
    <cellStyle name="Currency [0] 15145" xfId="55916" hidden="1"/>
    <cellStyle name="Currency [0] 15146" xfId="26514" hidden="1"/>
    <cellStyle name="Currency [0] 15146" xfId="55927" hidden="1"/>
    <cellStyle name="Currency [0] 15147" xfId="26520" hidden="1"/>
    <cellStyle name="Currency [0] 15147" xfId="55933" hidden="1"/>
    <cellStyle name="Currency [0] 15148" xfId="26492" hidden="1"/>
    <cellStyle name="Currency [0] 15148" xfId="55905" hidden="1"/>
    <cellStyle name="Currency [0] 15149" xfId="26510" hidden="1"/>
    <cellStyle name="Currency [0] 15149" xfId="55923" hidden="1"/>
    <cellStyle name="Currency [0] 1515" xfId="1648" hidden="1"/>
    <cellStyle name="Currency [0] 1515" xfId="31071" hidden="1"/>
    <cellStyle name="Currency [0] 15150" xfId="26532" hidden="1"/>
    <cellStyle name="Currency [0] 15150" xfId="55945" hidden="1"/>
    <cellStyle name="Currency [0] 15151" xfId="26534" hidden="1"/>
    <cellStyle name="Currency [0] 15151" xfId="55947" hidden="1"/>
    <cellStyle name="Currency [0] 15152" xfId="26466" hidden="1"/>
    <cellStyle name="Currency [0] 15152" xfId="55879" hidden="1"/>
    <cellStyle name="Currency [0] 15153" xfId="26177" hidden="1"/>
    <cellStyle name="Currency [0] 15153" xfId="55590" hidden="1"/>
    <cellStyle name="Currency [0] 15154" xfId="26506" hidden="1"/>
    <cellStyle name="Currency [0] 15154" xfId="55919" hidden="1"/>
    <cellStyle name="Currency [0] 15155" xfId="26173" hidden="1"/>
    <cellStyle name="Currency [0] 15155" xfId="55586" hidden="1"/>
    <cellStyle name="Currency [0] 15156" xfId="26495" hidden="1"/>
    <cellStyle name="Currency [0] 15156" xfId="55908" hidden="1"/>
    <cellStyle name="Currency [0] 15157" xfId="26539" hidden="1"/>
    <cellStyle name="Currency [0] 15157" xfId="55952" hidden="1"/>
    <cellStyle name="Currency [0] 15158" xfId="26507" hidden="1"/>
    <cellStyle name="Currency [0] 15158" xfId="55920" hidden="1"/>
    <cellStyle name="Currency [0] 15159" xfId="26515" hidden="1"/>
    <cellStyle name="Currency [0] 15159" xfId="55928" hidden="1"/>
    <cellStyle name="Currency [0] 1516" xfId="1677" hidden="1"/>
    <cellStyle name="Currency [0] 1516" xfId="31100" hidden="1"/>
    <cellStyle name="Currency [0] 15160" xfId="26551" hidden="1"/>
    <cellStyle name="Currency [0] 15160" xfId="55964" hidden="1"/>
    <cellStyle name="Currency [0] 15161" xfId="26553" hidden="1"/>
    <cellStyle name="Currency [0] 15161" xfId="55966" hidden="1"/>
    <cellStyle name="Currency [0] 15162" xfId="26509" hidden="1"/>
    <cellStyle name="Currency [0] 15162" xfId="55922" hidden="1"/>
    <cellStyle name="Currency [0] 15163" xfId="26522" hidden="1"/>
    <cellStyle name="Currency [0] 15163" xfId="55935" hidden="1"/>
    <cellStyle name="Currency [0] 15164" xfId="26527" hidden="1"/>
    <cellStyle name="Currency [0] 15164" xfId="55940" hidden="1"/>
    <cellStyle name="Currency [0] 15165" xfId="26521" hidden="1"/>
    <cellStyle name="Currency [0] 15165" xfId="55934" hidden="1"/>
    <cellStyle name="Currency [0] 15166" xfId="26569" hidden="1"/>
    <cellStyle name="Currency [0] 15166" xfId="55982" hidden="1"/>
    <cellStyle name="Currency [0] 15167" xfId="26577" hidden="1"/>
    <cellStyle name="Currency [0] 15167" xfId="55990" hidden="1"/>
    <cellStyle name="Currency [0] 15168" xfId="26505" hidden="1"/>
    <cellStyle name="Currency [0] 15168" xfId="55918" hidden="1"/>
    <cellStyle name="Currency [0] 15169" xfId="26563" hidden="1"/>
    <cellStyle name="Currency [0] 15169" xfId="55976" hidden="1"/>
    <cellStyle name="Currency [0] 1517" xfId="1593" hidden="1"/>
    <cellStyle name="Currency [0] 1517" xfId="31016" hidden="1"/>
    <cellStyle name="Currency [0] 15170" xfId="26586" hidden="1"/>
    <cellStyle name="Currency [0] 15170" xfId="55999" hidden="1"/>
    <cellStyle name="Currency [0] 15171" xfId="26588" hidden="1"/>
    <cellStyle name="Currency [0] 15171" xfId="56001" hidden="1"/>
    <cellStyle name="Currency [0] 15172" xfId="26488" hidden="1"/>
    <cellStyle name="Currency [0] 15172" xfId="55901" hidden="1"/>
    <cellStyle name="Currency [0] 15173" xfId="26498" hidden="1"/>
    <cellStyle name="Currency [0] 15173" xfId="55911" hidden="1"/>
    <cellStyle name="Currency [0] 15174" xfId="26560" hidden="1"/>
    <cellStyle name="Currency [0] 15174" xfId="55973" hidden="1"/>
    <cellStyle name="Currency [0] 15175" xfId="26525" hidden="1"/>
    <cellStyle name="Currency [0] 15175" xfId="55938" hidden="1"/>
    <cellStyle name="Currency [0] 15176" xfId="26474" hidden="1"/>
    <cellStyle name="Currency [0] 15176" xfId="55887" hidden="1"/>
    <cellStyle name="Currency [0] 15177" xfId="26596" hidden="1"/>
    <cellStyle name="Currency [0] 15177" xfId="56009" hidden="1"/>
    <cellStyle name="Currency [0] 15178" xfId="26561" hidden="1"/>
    <cellStyle name="Currency [0] 15178" xfId="55974" hidden="1"/>
    <cellStyle name="Currency [0] 15179" xfId="26572" hidden="1"/>
    <cellStyle name="Currency [0] 15179" xfId="55985" hidden="1"/>
    <cellStyle name="Currency [0] 1518" xfId="1669" hidden="1"/>
    <cellStyle name="Currency [0] 1518" xfId="31092" hidden="1"/>
    <cellStyle name="Currency [0] 15180" xfId="26604" hidden="1"/>
    <cellStyle name="Currency [0] 15180" xfId="56017" hidden="1"/>
    <cellStyle name="Currency [0] 15181" xfId="26606" hidden="1"/>
    <cellStyle name="Currency [0] 15181" xfId="56019" hidden="1"/>
    <cellStyle name="Currency [0] 15182" xfId="26558" hidden="1"/>
    <cellStyle name="Currency [0] 15182" xfId="55971" hidden="1"/>
    <cellStyle name="Currency [0] 15183" xfId="26557" hidden="1"/>
    <cellStyle name="Currency [0] 15183" xfId="55970" hidden="1"/>
    <cellStyle name="Currency [0] 15184" xfId="26547" hidden="1"/>
    <cellStyle name="Currency [0] 15184" xfId="55960" hidden="1"/>
    <cellStyle name="Currency [0] 15185" xfId="26543" hidden="1"/>
    <cellStyle name="Currency [0] 15185" xfId="55956" hidden="1"/>
    <cellStyle name="Currency [0] 15186" xfId="26545" hidden="1"/>
    <cellStyle name="Currency [0] 15186" xfId="55958" hidden="1"/>
    <cellStyle name="Currency [0] 15187" xfId="26613" hidden="1"/>
    <cellStyle name="Currency [0] 15187" xfId="56026" hidden="1"/>
    <cellStyle name="Currency [0] 15188" xfId="26175" hidden="1"/>
    <cellStyle name="Currency [0] 15188" xfId="55588" hidden="1"/>
    <cellStyle name="Currency [0] 15189" xfId="26591" hidden="1"/>
    <cellStyle name="Currency [0] 15189" xfId="56004" hidden="1"/>
    <cellStyle name="Currency [0] 1519" xfId="1679" hidden="1"/>
    <cellStyle name="Currency [0] 1519" xfId="31102" hidden="1"/>
    <cellStyle name="Currency [0] 15190" xfId="26619" hidden="1"/>
    <cellStyle name="Currency [0] 15190" xfId="56032" hidden="1"/>
    <cellStyle name="Currency [0] 15191" xfId="26621" hidden="1"/>
    <cellStyle name="Currency [0] 15191" xfId="56034" hidden="1"/>
    <cellStyle name="Currency [0] 15192" xfId="26496" hidden="1"/>
    <cellStyle name="Currency [0] 15192" xfId="55909" hidden="1"/>
    <cellStyle name="Currency [0] 15193" xfId="26570" hidden="1"/>
    <cellStyle name="Currency [0] 15193" xfId="55983" hidden="1"/>
    <cellStyle name="Currency [0] 15194" xfId="26526" hidden="1"/>
    <cellStyle name="Currency [0] 15194" xfId="55939" hidden="1"/>
    <cellStyle name="Currency [0] 15195" xfId="26562" hidden="1"/>
    <cellStyle name="Currency [0] 15195" xfId="55975" hidden="1"/>
    <cellStyle name="Currency [0] 15196" xfId="26566" hidden="1"/>
    <cellStyle name="Currency [0] 15196" xfId="55979" hidden="1"/>
    <cellStyle name="Currency [0] 15197" xfId="26627" hidden="1"/>
    <cellStyle name="Currency [0] 15197" xfId="56040" hidden="1"/>
    <cellStyle name="Currency [0] 15198" xfId="26210" hidden="1"/>
    <cellStyle name="Currency [0] 15198" xfId="55623" hidden="1"/>
    <cellStyle name="Currency [0] 15199" xfId="26609" hidden="1"/>
    <cellStyle name="Currency [0] 15199" xfId="56022" hidden="1"/>
    <cellStyle name="Currency [0] 152" xfId="246" hidden="1"/>
    <cellStyle name="Currency [0] 152" xfId="29669" hidden="1"/>
    <cellStyle name="Currency [0] 1520" xfId="1680" hidden="1"/>
    <cellStyle name="Currency [0] 1520" xfId="31103" hidden="1"/>
    <cellStyle name="Currency [0] 15200" xfId="26632" hidden="1"/>
    <cellStyle name="Currency [0] 15200" xfId="56045" hidden="1"/>
    <cellStyle name="Currency [0] 15201" xfId="26634" hidden="1"/>
    <cellStyle name="Currency [0] 15201" xfId="56047" hidden="1"/>
    <cellStyle name="Currency [0] 15202" xfId="26490" hidden="1"/>
    <cellStyle name="Currency [0] 15202" xfId="55903" hidden="1"/>
    <cellStyle name="Currency [0] 15203" xfId="26589" hidden="1"/>
    <cellStyle name="Currency [0] 15203" xfId="56002" hidden="1"/>
    <cellStyle name="Currency [0] 15204" xfId="26556" hidden="1"/>
    <cellStyle name="Currency [0] 15204" xfId="55969" hidden="1"/>
    <cellStyle name="Currency [0] 15205" xfId="26574" hidden="1"/>
    <cellStyle name="Currency [0] 15205" xfId="55987" hidden="1"/>
    <cellStyle name="Currency [0] 15206" xfId="26571" hidden="1"/>
    <cellStyle name="Currency [0] 15206" xfId="55984" hidden="1"/>
    <cellStyle name="Currency [0] 15207" xfId="26638" hidden="1"/>
    <cellStyle name="Currency [0] 15207" xfId="56051" hidden="1"/>
    <cellStyle name="Currency [0] 15208" xfId="26523" hidden="1"/>
    <cellStyle name="Currency [0] 15208" xfId="55936" hidden="1"/>
    <cellStyle name="Currency [0] 15209" xfId="26623" hidden="1"/>
    <cellStyle name="Currency [0] 15209" xfId="56036" hidden="1"/>
    <cellStyle name="Currency [0] 1521" xfId="1651" hidden="1"/>
    <cellStyle name="Currency [0] 1521" xfId="31074" hidden="1"/>
    <cellStyle name="Currency [0] 15210" xfId="26645" hidden="1"/>
    <cellStyle name="Currency [0] 15210" xfId="56058" hidden="1"/>
    <cellStyle name="Currency [0] 15211" xfId="26647" hidden="1"/>
    <cellStyle name="Currency [0] 15211" xfId="56060" hidden="1"/>
    <cellStyle name="Currency [0] 15212" xfId="26575" hidden="1"/>
    <cellStyle name="Currency [0] 15212" xfId="55988" hidden="1"/>
    <cellStyle name="Currency [0] 15213" xfId="26607" hidden="1"/>
    <cellStyle name="Currency [0] 15213" xfId="56020" hidden="1"/>
    <cellStyle name="Currency [0] 15214" xfId="26255" hidden="1"/>
    <cellStyle name="Currency [0] 15214" xfId="55668" hidden="1"/>
    <cellStyle name="Currency [0] 15215" xfId="26593" hidden="1"/>
    <cellStyle name="Currency [0] 15215" xfId="56006" hidden="1"/>
    <cellStyle name="Currency [0] 15216" xfId="26590" hidden="1"/>
    <cellStyle name="Currency [0] 15216" xfId="56003" hidden="1"/>
    <cellStyle name="Currency [0] 15217" xfId="26651" hidden="1"/>
    <cellStyle name="Currency [0] 15217" xfId="56064" hidden="1"/>
    <cellStyle name="Currency [0] 15218" xfId="26486" hidden="1"/>
    <cellStyle name="Currency [0] 15218" xfId="55899" hidden="1"/>
    <cellStyle name="Currency [0] 15219" xfId="26635" hidden="1"/>
    <cellStyle name="Currency [0] 15219" xfId="56048" hidden="1"/>
    <cellStyle name="Currency [0] 1522" xfId="1663" hidden="1"/>
    <cellStyle name="Currency [0] 1522" xfId="31086" hidden="1"/>
    <cellStyle name="Currency [0] 15220" xfId="26655" hidden="1"/>
    <cellStyle name="Currency [0] 15220" xfId="56068" hidden="1"/>
    <cellStyle name="Currency [0] 15221" xfId="26657" hidden="1"/>
    <cellStyle name="Currency [0] 15221" xfId="56070" hidden="1"/>
    <cellStyle name="Currency [0] 15222" xfId="26594" hidden="1"/>
    <cellStyle name="Currency [0] 15222" xfId="56007" hidden="1"/>
    <cellStyle name="Currency [0] 15223" xfId="26622" hidden="1"/>
    <cellStyle name="Currency [0] 15223" xfId="56035" hidden="1"/>
    <cellStyle name="Currency [0] 15224" xfId="26582" hidden="1"/>
    <cellStyle name="Currency [0] 15224" xfId="55995" hidden="1"/>
    <cellStyle name="Currency [0] 15225" xfId="26611" hidden="1"/>
    <cellStyle name="Currency [0] 15225" xfId="56024" hidden="1"/>
    <cellStyle name="Currency [0] 15226" xfId="26608" hidden="1"/>
    <cellStyle name="Currency [0] 15226" xfId="56021" hidden="1"/>
    <cellStyle name="Currency [0] 15227" xfId="26661" hidden="1"/>
    <cellStyle name="Currency [0] 15227" xfId="56074" hidden="1"/>
    <cellStyle name="Currency [0] 15228" xfId="26489" hidden="1"/>
    <cellStyle name="Currency [0] 15228" xfId="55902" hidden="1"/>
    <cellStyle name="Currency [0] 15229" xfId="26648" hidden="1"/>
    <cellStyle name="Currency [0] 15229" xfId="56061" hidden="1"/>
    <cellStyle name="Currency [0] 1523" xfId="1643" hidden="1"/>
    <cellStyle name="Currency [0] 1523" xfId="31066" hidden="1"/>
    <cellStyle name="Currency [0] 15230" xfId="26665" hidden="1"/>
    <cellStyle name="Currency [0] 15230" xfId="56078" hidden="1"/>
    <cellStyle name="Currency [0] 15231" xfId="26667" hidden="1"/>
    <cellStyle name="Currency [0] 15231" xfId="56080" hidden="1"/>
    <cellStyle name="Currency [0] 15232" xfId="26548" hidden="1"/>
    <cellStyle name="Currency [0] 15232" xfId="55961" hidden="1"/>
    <cellStyle name="Currency [0] 15233" xfId="26584" hidden="1"/>
    <cellStyle name="Currency [0] 15233" xfId="55997" hidden="1"/>
    <cellStyle name="Currency [0] 15234" xfId="26653" hidden="1"/>
    <cellStyle name="Currency [0] 15234" xfId="56066" hidden="1"/>
    <cellStyle name="Currency [0] 15235" xfId="26641" hidden="1"/>
    <cellStyle name="Currency [0] 15235" xfId="56054" hidden="1"/>
    <cellStyle name="Currency [0] 15236" xfId="26658" hidden="1"/>
    <cellStyle name="Currency [0] 15236" xfId="56071" hidden="1"/>
    <cellStyle name="Currency [0] 15237" xfId="26669" hidden="1"/>
    <cellStyle name="Currency [0] 15237" xfId="56082" hidden="1"/>
    <cellStyle name="Currency [0] 15238" xfId="26517" hidden="1"/>
    <cellStyle name="Currency [0] 15238" xfId="55930" hidden="1"/>
    <cellStyle name="Currency [0] 15239" xfId="26581" hidden="1"/>
    <cellStyle name="Currency [0] 15239" xfId="55994" hidden="1"/>
    <cellStyle name="Currency [0] 1524" xfId="1658" hidden="1"/>
    <cellStyle name="Currency [0] 1524" xfId="31081" hidden="1"/>
    <cellStyle name="Currency [0] 15240" xfId="26673" hidden="1"/>
    <cellStyle name="Currency [0] 15240" xfId="56086" hidden="1"/>
    <cellStyle name="Currency [0] 15241" xfId="26675" hidden="1"/>
    <cellStyle name="Currency [0] 15241" xfId="56088" hidden="1"/>
    <cellStyle name="Currency [0] 15242" xfId="26630" hidden="1"/>
    <cellStyle name="Currency [0] 15242" xfId="56043" hidden="1"/>
    <cellStyle name="Currency [0] 15243" xfId="26642" hidden="1"/>
    <cellStyle name="Currency [0] 15243" xfId="56055" hidden="1"/>
    <cellStyle name="Currency [0] 15244" xfId="26670" hidden="1"/>
    <cellStyle name="Currency [0] 15244" xfId="56083" hidden="1"/>
    <cellStyle name="Currency [0] 15245" xfId="26643" hidden="1"/>
    <cellStyle name="Currency [0] 15245" xfId="56056" hidden="1"/>
    <cellStyle name="Currency [0] 15246" xfId="26676" hidden="1"/>
    <cellStyle name="Currency [0] 15246" xfId="56089" hidden="1"/>
    <cellStyle name="Currency [0] 15247" xfId="26678" hidden="1"/>
    <cellStyle name="Currency [0] 15247" xfId="56091" hidden="1"/>
    <cellStyle name="Currency [0] 15248" xfId="26671" hidden="1"/>
    <cellStyle name="Currency [0] 15248" xfId="56084" hidden="1"/>
    <cellStyle name="Currency [0] 15249" xfId="26617" hidden="1"/>
    <cellStyle name="Currency [0] 15249" xfId="56030" hidden="1"/>
    <cellStyle name="Currency [0] 1525" xfId="1656" hidden="1"/>
    <cellStyle name="Currency [0] 1525" xfId="31079" hidden="1"/>
    <cellStyle name="Currency [0] 15250" xfId="26680" hidden="1"/>
    <cellStyle name="Currency [0] 15250" xfId="56093" hidden="1"/>
    <cellStyle name="Currency [0] 15251" xfId="26682" hidden="1"/>
    <cellStyle name="Currency [0] 15251" xfId="56095" hidden="1"/>
    <cellStyle name="Currency [0] 15252" xfId="26194" hidden="1"/>
    <cellStyle name="Currency [0] 15252" xfId="55607" hidden="1"/>
    <cellStyle name="Currency [0] 15253" xfId="26172" hidden="1"/>
    <cellStyle name="Currency [0] 15253" xfId="55585" hidden="1"/>
    <cellStyle name="Currency [0] 15254" xfId="26688" hidden="1"/>
    <cellStyle name="Currency [0] 15254" xfId="56101" hidden="1"/>
    <cellStyle name="Currency [0] 15255" xfId="26694" hidden="1"/>
    <cellStyle name="Currency [0] 15255" xfId="56107" hidden="1"/>
    <cellStyle name="Currency [0] 15256" xfId="26696" hidden="1"/>
    <cellStyle name="Currency [0] 15256" xfId="56109" hidden="1"/>
    <cellStyle name="Currency [0] 15257" xfId="26189" hidden="1"/>
    <cellStyle name="Currency [0] 15257" xfId="55602" hidden="1"/>
    <cellStyle name="Currency [0] 15258" xfId="26690" hidden="1"/>
    <cellStyle name="Currency [0] 15258" xfId="56103" hidden="1"/>
    <cellStyle name="Currency [0] 15259" xfId="26698" hidden="1"/>
    <cellStyle name="Currency [0] 15259" xfId="56111" hidden="1"/>
    <cellStyle name="Currency [0] 1526" xfId="1682" hidden="1"/>
    <cellStyle name="Currency [0] 1526" xfId="31105" hidden="1"/>
    <cellStyle name="Currency [0] 15260" xfId="26700" hidden="1"/>
    <cellStyle name="Currency [0] 15260" xfId="56113" hidden="1"/>
    <cellStyle name="Currency [0] 15261" xfId="26689" hidden="1"/>
    <cellStyle name="Currency [0] 15261" xfId="56102" hidden="1"/>
    <cellStyle name="Currency [0] 15262" xfId="26195" hidden="1"/>
    <cellStyle name="Currency [0] 15262" xfId="55608" hidden="1"/>
    <cellStyle name="Currency [0] 15263" xfId="26711" hidden="1"/>
    <cellStyle name="Currency [0] 15263" xfId="56124" hidden="1"/>
    <cellStyle name="Currency [0] 15264" xfId="26720" hidden="1"/>
    <cellStyle name="Currency [0] 15264" xfId="56133" hidden="1"/>
    <cellStyle name="Currency [0] 15265" xfId="26731" hidden="1"/>
    <cellStyle name="Currency [0] 15265" xfId="56144" hidden="1"/>
    <cellStyle name="Currency [0] 15266" xfId="26737" hidden="1"/>
    <cellStyle name="Currency [0] 15266" xfId="56150" hidden="1"/>
    <cellStyle name="Currency [0] 15267" xfId="26709" hidden="1"/>
    <cellStyle name="Currency [0] 15267" xfId="56122" hidden="1"/>
    <cellStyle name="Currency [0] 15268" xfId="26727" hidden="1"/>
    <cellStyle name="Currency [0] 15268" xfId="56140" hidden="1"/>
    <cellStyle name="Currency [0] 15269" xfId="26749" hidden="1"/>
    <cellStyle name="Currency [0] 15269" xfId="56162" hidden="1"/>
    <cellStyle name="Currency [0] 1527" xfId="1595" hidden="1"/>
    <cellStyle name="Currency [0] 1527" xfId="31018" hidden="1"/>
    <cellStyle name="Currency [0] 15270" xfId="26751" hidden="1"/>
    <cellStyle name="Currency [0] 15270" xfId="56164" hidden="1"/>
    <cellStyle name="Currency [0] 15271" xfId="26685" hidden="1"/>
    <cellStyle name="Currency [0] 15271" xfId="56098" hidden="1"/>
    <cellStyle name="Currency [0] 15272" xfId="26199" hidden="1"/>
    <cellStyle name="Currency [0] 15272" xfId="55612" hidden="1"/>
    <cellStyle name="Currency [0] 15273" xfId="26723" hidden="1"/>
    <cellStyle name="Currency [0] 15273" xfId="56136" hidden="1"/>
    <cellStyle name="Currency [0] 15274" xfId="26215" hidden="1"/>
    <cellStyle name="Currency [0] 15274" xfId="55628" hidden="1"/>
    <cellStyle name="Currency [0] 15275" xfId="26712" hidden="1"/>
    <cellStyle name="Currency [0] 15275" xfId="56125" hidden="1"/>
    <cellStyle name="Currency [0] 15276" xfId="26756" hidden="1"/>
    <cellStyle name="Currency [0] 15276" xfId="56169" hidden="1"/>
    <cellStyle name="Currency [0] 15277" xfId="26724" hidden="1"/>
    <cellStyle name="Currency [0] 15277" xfId="56137" hidden="1"/>
    <cellStyle name="Currency [0] 15278" xfId="26732" hidden="1"/>
    <cellStyle name="Currency [0] 15278" xfId="56145" hidden="1"/>
    <cellStyle name="Currency [0] 15279" xfId="26768" hidden="1"/>
    <cellStyle name="Currency [0] 15279" xfId="56181" hidden="1"/>
    <cellStyle name="Currency [0] 1528" xfId="1676" hidden="1"/>
    <cellStyle name="Currency [0] 1528" xfId="31099" hidden="1"/>
    <cellStyle name="Currency [0] 15280" xfId="26770" hidden="1"/>
    <cellStyle name="Currency [0] 15280" xfId="56183" hidden="1"/>
    <cellStyle name="Currency [0] 15281" xfId="26726" hidden="1"/>
    <cellStyle name="Currency [0] 15281" xfId="56139" hidden="1"/>
    <cellStyle name="Currency [0] 15282" xfId="26739" hidden="1"/>
    <cellStyle name="Currency [0] 15282" xfId="56152" hidden="1"/>
    <cellStyle name="Currency [0] 15283" xfId="26744" hidden="1"/>
    <cellStyle name="Currency [0] 15283" xfId="56157" hidden="1"/>
    <cellStyle name="Currency [0] 15284" xfId="26738" hidden="1"/>
    <cellStyle name="Currency [0] 15284" xfId="56151" hidden="1"/>
    <cellStyle name="Currency [0] 15285" xfId="26786" hidden="1"/>
    <cellStyle name="Currency [0] 15285" xfId="56199" hidden="1"/>
    <cellStyle name="Currency [0] 15286" xfId="26794" hidden="1"/>
    <cellStyle name="Currency [0] 15286" xfId="56207" hidden="1"/>
    <cellStyle name="Currency [0] 15287" xfId="26722" hidden="1"/>
    <cellStyle name="Currency [0] 15287" xfId="56135" hidden="1"/>
    <cellStyle name="Currency [0] 15288" xfId="26780" hidden="1"/>
    <cellStyle name="Currency [0] 15288" xfId="56193" hidden="1"/>
    <cellStyle name="Currency [0] 15289" xfId="26803" hidden="1"/>
    <cellStyle name="Currency [0] 15289" xfId="56216" hidden="1"/>
    <cellStyle name="Currency [0] 1529" xfId="1683" hidden="1"/>
    <cellStyle name="Currency [0] 1529" xfId="31106" hidden="1"/>
    <cellStyle name="Currency [0] 15290" xfId="26805" hidden="1"/>
    <cellStyle name="Currency [0] 15290" xfId="56218" hidden="1"/>
    <cellStyle name="Currency [0] 15291" xfId="26705" hidden="1"/>
    <cellStyle name="Currency [0] 15291" xfId="56118" hidden="1"/>
    <cellStyle name="Currency [0] 15292" xfId="26715" hidden="1"/>
    <cellStyle name="Currency [0] 15292" xfId="56128" hidden="1"/>
    <cellStyle name="Currency [0] 15293" xfId="26777" hidden="1"/>
    <cellStyle name="Currency [0] 15293" xfId="56190" hidden="1"/>
    <cellStyle name="Currency [0] 15294" xfId="26742" hidden="1"/>
    <cellStyle name="Currency [0] 15294" xfId="56155" hidden="1"/>
    <cellStyle name="Currency [0] 15295" xfId="26692" hidden="1"/>
    <cellStyle name="Currency [0] 15295" xfId="56105" hidden="1"/>
    <cellStyle name="Currency [0] 15296" xfId="26813" hidden="1"/>
    <cellStyle name="Currency [0] 15296" xfId="56226" hidden="1"/>
    <cellStyle name="Currency [0] 15297" xfId="26778" hidden="1"/>
    <cellStyle name="Currency [0] 15297" xfId="56191" hidden="1"/>
    <cellStyle name="Currency [0] 15298" xfId="26789" hidden="1"/>
    <cellStyle name="Currency [0] 15298" xfId="56202" hidden="1"/>
    <cellStyle name="Currency [0] 15299" xfId="26821" hidden="1"/>
    <cellStyle name="Currency [0] 15299" xfId="56234" hidden="1"/>
    <cellStyle name="Currency [0] 153" xfId="241" hidden="1"/>
    <cellStyle name="Currency [0] 153" xfId="29664" hidden="1"/>
    <cellStyle name="Currency [0] 1530" xfId="1684" hidden="1"/>
    <cellStyle name="Currency [0] 1530" xfId="31107" hidden="1"/>
    <cellStyle name="Currency [0] 15300" xfId="26823" hidden="1"/>
    <cellStyle name="Currency [0] 15300" xfId="56236" hidden="1"/>
    <cellStyle name="Currency [0] 15301" xfId="26775" hidden="1"/>
    <cellStyle name="Currency [0] 15301" xfId="56188" hidden="1"/>
    <cellStyle name="Currency [0] 15302" xfId="26774" hidden="1"/>
    <cellStyle name="Currency [0] 15302" xfId="56187" hidden="1"/>
    <cellStyle name="Currency [0] 15303" xfId="26764" hidden="1"/>
    <cellStyle name="Currency [0] 15303" xfId="56177" hidden="1"/>
    <cellStyle name="Currency [0] 15304" xfId="26760" hidden="1"/>
    <cellStyle name="Currency [0] 15304" xfId="56173" hidden="1"/>
    <cellStyle name="Currency [0] 15305" xfId="26762" hidden="1"/>
    <cellStyle name="Currency [0] 15305" xfId="56175" hidden="1"/>
    <cellStyle name="Currency [0] 15306" xfId="26830" hidden="1"/>
    <cellStyle name="Currency [0] 15306" xfId="56243" hidden="1"/>
    <cellStyle name="Currency [0] 15307" xfId="26201" hidden="1"/>
    <cellStyle name="Currency [0] 15307" xfId="55614" hidden="1"/>
    <cellStyle name="Currency [0] 15308" xfId="26808" hidden="1"/>
    <cellStyle name="Currency [0] 15308" xfId="56221" hidden="1"/>
    <cellStyle name="Currency [0] 15309" xfId="26836" hidden="1"/>
    <cellStyle name="Currency [0] 15309" xfId="56249" hidden="1"/>
    <cellStyle name="Currency [0] 1531" xfId="1624" hidden="1"/>
    <cellStyle name="Currency [0] 1531" xfId="31047" hidden="1"/>
    <cellStyle name="Currency [0] 15310" xfId="26838" hidden="1"/>
    <cellStyle name="Currency [0] 15310" xfId="56251" hidden="1"/>
    <cellStyle name="Currency [0] 15311" xfId="26713" hidden="1"/>
    <cellStyle name="Currency [0] 15311" xfId="56126" hidden="1"/>
    <cellStyle name="Currency [0] 15312" xfId="26787" hidden="1"/>
    <cellStyle name="Currency [0] 15312" xfId="56200" hidden="1"/>
    <cellStyle name="Currency [0] 15313" xfId="26743" hidden="1"/>
    <cellStyle name="Currency [0] 15313" xfId="56156" hidden="1"/>
    <cellStyle name="Currency [0] 15314" xfId="26779" hidden="1"/>
    <cellStyle name="Currency [0] 15314" xfId="56192" hidden="1"/>
    <cellStyle name="Currency [0] 15315" xfId="26783" hidden="1"/>
    <cellStyle name="Currency [0] 15315" xfId="56196" hidden="1"/>
    <cellStyle name="Currency [0] 15316" xfId="26844" hidden="1"/>
    <cellStyle name="Currency [0] 15316" xfId="56257" hidden="1"/>
    <cellStyle name="Currency [0] 15317" xfId="26188" hidden="1"/>
    <cellStyle name="Currency [0] 15317" xfId="55601" hidden="1"/>
    <cellStyle name="Currency [0] 15318" xfId="26826" hidden="1"/>
    <cellStyle name="Currency [0] 15318" xfId="56239" hidden="1"/>
    <cellStyle name="Currency [0] 15319" xfId="26849" hidden="1"/>
    <cellStyle name="Currency [0] 15319" xfId="56262" hidden="1"/>
    <cellStyle name="Currency [0] 1532" xfId="1644" hidden="1"/>
    <cellStyle name="Currency [0] 1532" xfId="31067" hidden="1"/>
    <cellStyle name="Currency [0] 15320" xfId="26851" hidden="1"/>
    <cellStyle name="Currency [0] 15320" xfId="56264" hidden="1"/>
    <cellStyle name="Currency [0] 15321" xfId="26707" hidden="1"/>
    <cellStyle name="Currency [0] 15321" xfId="56120" hidden="1"/>
    <cellStyle name="Currency [0] 15322" xfId="26806" hidden="1"/>
    <cellStyle name="Currency [0] 15322" xfId="56219" hidden="1"/>
    <cellStyle name="Currency [0] 15323" xfId="26773" hidden="1"/>
    <cellStyle name="Currency [0] 15323" xfId="56186" hidden="1"/>
    <cellStyle name="Currency [0] 15324" xfId="26791" hidden="1"/>
    <cellStyle name="Currency [0] 15324" xfId="56204" hidden="1"/>
    <cellStyle name="Currency [0] 15325" xfId="26788" hidden="1"/>
    <cellStyle name="Currency [0] 15325" xfId="56201" hidden="1"/>
    <cellStyle name="Currency [0] 15326" xfId="26855" hidden="1"/>
    <cellStyle name="Currency [0] 15326" xfId="56268" hidden="1"/>
    <cellStyle name="Currency [0] 15327" xfId="26740" hidden="1"/>
    <cellStyle name="Currency [0] 15327" xfId="56153" hidden="1"/>
    <cellStyle name="Currency [0] 15328" xfId="26840" hidden="1"/>
    <cellStyle name="Currency [0] 15328" xfId="56253" hidden="1"/>
    <cellStyle name="Currency [0] 15329" xfId="26862" hidden="1"/>
    <cellStyle name="Currency [0] 15329" xfId="56275" hidden="1"/>
    <cellStyle name="Currency [0] 1533" xfId="1678" hidden="1"/>
    <cellStyle name="Currency [0] 1533" xfId="31101" hidden="1"/>
    <cellStyle name="Currency [0] 15330" xfId="26864" hidden="1"/>
    <cellStyle name="Currency [0] 15330" xfId="56277" hidden="1"/>
    <cellStyle name="Currency [0] 15331" xfId="26792" hidden="1"/>
    <cellStyle name="Currency [0] 15331" xfId="56205" hidden="1"/>
    <cellStyle name="Currency [0] 15332" xfId="26824" hidden="1"/>
    <cellStyle name="Currency [0] 15332" xfId="56237" hidden="1"/>
    <cellStyle name="Currency [0] 15333" xfId="26167" hidden="1"/>
    <cellStyle name="Currency [0] 15333" xfId="55580" hidden="1"/>
    <cellStyle name="Currency [0] 15334" xfId="26810" hidden="1"/>
    <cellStyle name="Currency [0] 15334" xfId="56223" hidden="1"/>
    <cellStyle name="Currency [0] 15335" xfId="26807" hidden="1"/>
    <cellStyle name="Currency [0] 15335" xfId="56220" hidden="1"/>
    <cellStyle name="Currency [0] 15336" xfId="26868" hidden="1"/>
    <cellStyle name="Currency [0] 15336" xfId="56281" hidden="1"/>
    <cellStyle name="Currency [0] 15337" xfId="26703" hidden="1"/>
    <cellStyle name="Currency [0] 15337" xfId="56116" hidden="1"/>
    <cellStyle name="Currency [0] 15338" xfId="26852" hidden="1"/>
    <cellStyle name="Currency [0] 15338" xfId="56265" hidden="1"/>
    <cellStyle name="Currency [0] 15339" xfId="26872" hidden="1"/>
    <cellStyle name="Currency [0] 15339" xfId="56285" hidden="1"/>
    <cellStyle name="Currency [0] 1534" xfId="1671" hidden="1"/>
    <cellStyle name="Currency [0] 1534" xfId="31094" hidden="1"/>
    <cellStyle name="Currency [0] 15340" xfId="26874" hidden="1"/>
    <cellStyle name="Currency [0] 15340" xfId="56287" hidden="1"/>
    <cellStyle name="Currency [0] 15341" xfId="26811" hidden="1"/>
    <cellStyle name="Currency [0] 15341" xfId="56224" hidden="1"/>
    <cellStyle name="Currency [0] 15342" xfId="26839" hidden="1"/>
    <cellStyle name="Currency [0] 15342" xfId="56252" hidden="1"/>
    <cellStyle name="Currency [0] 15343" xfId="26799" hidden="1"/>
    <cellStyle name="Currency [0] 15343" xfId="56212" hidden="1"/>
    <cellStyle name="Currency [0] 15344" xfId="26828" hidden="1"/>
    <cellStyle name="Currency [0] 15344" xfId="56241" hidden="1"/>
    <cellStyle name="Currency [0] 15345" xfId="26825" hidden="1"/>
    <cellStyle name="Currency [0] 15345" xfId="56238" hidden="1"/>
    <cellStyle name="Currency [0] 15346" xfId="26878" hidden="1"/>
    <cellStyle name="Currency [0] 15346" xfId="56291" hidden="1"/>
    <cellStyle name="Currency [0] 15347" xfId="26706" hidden="1"/>
    <cellStyle name="Currency [0] 15347" xfId="56119" hidden="1"/>
    <cellStyle name="Currency [0] 15348" xfId="26865" hidden="1"/>
    <cellStyle name="Currency [0] 15348" xfId="56278" hidden="1"/>
    <cellStyle name="Currency [0] 15349" xfId="26882" hidden="1"/>
    <cellStyle name="Currency [0] 15349" xfId="56295" hidden="1"/>
    <cellStyle name="Currency [0] 1535" xfId="1681" hidden="1"/>
    <cellStyle name="Currency [0] 1535" xfId="31104" hidden="1"/>
    <cellStyle name="Currency [0] 15350" xfId="26884" hidden="1"/>
    <cellStyle name="Currency [0] 15350" xfId="56297" hidden="1"/>
    <cellStyle name="Currency [0] 15351" xfId="26765" hidden="1"/>
    <cellStyle name="Currency [0] 15351" xfId="56178" hidden="1"/>
    <cellStyle name="Currency [0] 15352" xfId="26801" hidden="1"/>
    <cellStyle name="Currency [0] 15352" xfId="56214" hidden="1"/>
    <cellStyle name="Currency [0] 15353" xfId="26870" hidden="1"/>
    <cellStyle name="Currency [0] 15353" xfId="56283" hidden="1"/>
    <cellStyle name="Currency [0] 15354" xfId="26858" hidden="1"/>
    <cellStyle name="Currency [0] 15354" xfId="56271" hidden="1"/>
    <cellStyle name="Currency [0] 15355" xfId="26875" hidden="1"/>
    <cellStyle name="Currency [0] 15355" xfId="56288" hidden="1"/>
    <cellStyle name="Currency [0] 15356" xfId="26886" hidden="1"/>
    <cellStyle name="Currency [0] 15356" xfId="56299" hidden="1"/>
    <cellStyle name="Currency [0] 15357" xfId="26734" hidden="1"/>
    <cellStyle name="Currency [0] 15357" xfId="56147" hidden="1"/>
    <cellStyle name="Currency [0] 15358" xfId="26798" hidden="1"/>
    <cellStyle name="Currency [0] 15358" xfId="56211" hidden="1"/>
    <cellStyle name="Currency [0] 15359" xfId="26890" hidden="1"/>
    <cellStyle name="Currency [0] 15359" xfId="56303" hidden="1"/>
    <cellStyle name="Currency [0] 1536" xfId="1685" hidden="1"/>
    <cellStyle name="Currency [0] 1536" xfId="31108" hidden="1"/>
    <cellStyle name="Currency [0] 15360" xfId="26892" hidden="1"/>
    <cellStyle name="Currency [0] 15360" xfId="56305" hidden="1"/>
    <cellStyle name="Currency [0] 15361" xfId="26847" hidden="1"/>
    <cellStyle name="Currency [0] 15361" xfId="56260" hidden="1"/>
    <cellStyle name="Currency [0] 15362" xfId="26859" hidden="1"/>
    <cellStyle name="Currency [0] 15362" xfId="56272" hidden="1"/>
    <cellStyle name="Currency [0] 15363" xfId="26887" hidden="1"/>
    <cellStyle name="Currency [0] 15363" xfId="56300" hidden="1"/>
    <cellStyle name="Currency [0] 15364" xfId="26860" hidden="1"/>
    <cellStyle name="Currency [0] 15364" xfId="56273" hidden="1"/>
    <cellStyle name="Currency [0] 15365" xfId="26893" hidden="1"/>
    <cellStyle name="Currency [0] 15365" xfId="56306" hidden="1"/>
    <cellStyle name="Currency [0] 15366" xfId="26895" hidden="1"/>
    <cellStyle name="Currency [0] 15366" xfId="56308" hidden="1"/>
    <cellStyle name="Currency [0] 15367" xfId="26888" hidden="1"/>
    <cellStyle name="Currency [0] 15367" xfId="56301" hidden="1"/>
    <cellStyle name="Currency [0] 15368" xfId="26834" hidden="1"/>
    <cellStyle name="Currency [0] 15368" xfId="56247" hidden="1"/>
    <cellStyle name="Currency [0] 15369" xfId="26897" hidden="1"/>
    <cellStyle name="Currency [0] 15369" xfId="56310" hidden="1"/>
    <cellStyle name="Currency [0] 1537" xfId="1610" hidden="1"/>
    <cellStyle name="Currency [0] 1537" xfId="31033" hidden="1"/>
    <cellStyle name="Currency [0] 15370" xfId="26899" hidden="1"/>
    <cellStyle name="Currency [0] 15370" xfId="56312" hidden="1"/>
    <cellStyle name="Currency [0] 15371" xfId="26261" hidden="1"/>
    <cellStyle name="Currency [0] 15371" xfId="55674" hidden="1"/>
    <cellStyle name="Currency [0] 15372" xfId="26202" hidden="1"/>
    <cellStyle name="Currency [0] 15372" xfId="55615" hidden="1"/>
    <cellStyle name="Currency [0] 15373" xfId="26905" hidden="1"/>
    <cellStyle name="Currency [0] 15373" xfId="56318" hidden="1"/>
    <cellStyle name="Currency [0] 15374" xfId="26911" hidden="1"/>
    <cellStyle name="Currency [0] 15374" xfId="56324" hidden="1"/>
    <cellStyle name="Currency [0] 15375" xfId="26913" hidden="1"/>
    <cellStyle name="Currency [0] 15375" xfId="56326" hidden="1"/>
    <cellStyle name="Currency [0] 15376" xfId="26192" hidden="1"/>
    <cellStyle name="Currency [0] 15376" xfId="55605" hidden="1"/>
    <cellStyle name="Currency [0] 15377" xfId="26907" hidden="1"/>
    <cellStyle name="Currency [0] 15377" xfId="56320" hidden="1"/>
    <cellStyle name="Currency [0] 15378" xfId="26915" hidden="1"/>
    <cellStyle name="Currency [0] 15378" xfId="56328" hidden="1"/>
    <cellStyle name="Currency [0] 15379" xfId="26917" hidden="1"/>
    <cellStyle name="Currency [0] 15379" xfId="56330" hidden="1"/>
    <cellStyle name="Currency [0] 1538" xfId="1642" hidden="1"/>
    <cellStyle name="Currency [0] 1538" xfId="31065" hidden="1"/>
    <cellStyle name="Currency [0] 15380" xfId="26906" hidden="1"/>
    <cellStyle name="Currency [0] 15380" xfId="56319" hidden="1"/>
    <cellStyle name="Currency [0] 15381" xfId="26237" hidden="1"/>
    <cellStyle name="Currency [0] 15381" xfId="55650" hidden="1"/>
    <cellStyle name="Currency [0] 15382" xfId="26928" hidden="1"/>
    <cellStyle name="Currency [0] 15382" xfId="56341" hidden="1"/>
    <cellStyle name="Currency [0] 15383" xfId="26937" hidden="1"/>
    <cellStyle name="Currency [0] 15383" xfId="56350" hidden="1"/>
    <cellStyle name="Currency [0] 15384" xfId="26948" hidden="1"/>
    <cellStyle name="Currency [0] 15384" xfId="56361" hidden="1"/>
    <cellStyle name="Currency [0] 15385" xfId="26954" hidden="1"/>
    <cellStyle name="Currency [0] 15385" xfId="56367" hidden="1"/>
    <cellStyle name="Currency [0] 15386" xfId="26926" hidden="1"/>
    <cellStyle name="Currency [0] 15386" xfId="56339" hidden="1"/>
    <cellStyle name="Currency [0] 15387" xfId="26944" hidden="1"/>
    <cellStyle name="Currency [0] 15387" xfId="56357" hidden="1"/>
    <cellStyle name="Currency [0] 15388" xfId="26966" hidden="1"/>
    <cellStyle name="Currency [0] 15388" xfId="56379" hidden="1"/>
    <cellStyle name="Currency [0] 15389" xfId="26968" hidden="1"/>
    <cellStyle name="Currency [0] 15389" xfId="56381" hidden="1"/>
    <cellStyle name="Currency [0] 1539" xfId="1688" hidden="1"/>
    <cellStyle name="Currency [0] 1539" xfId="31111" hidden="1"/>
    <cellStyle name="Currency [0] 15390" xfId="26902" hidden="1"/>
    <cellStyle name="Currency [0] 15390" xfId="56315" hidden="1"/>
    <cellStyle name="Currency [0] 15391" xfId="26191" hidden="1"/>
    <cellStyle name="Currency [0] 15391" xfId="55604" hidden="1"/>
    <cellStyle name="Currency [0] 15392" xfId="26940" hidden="1"/>
    <cellStyle name="Currency [0] 15392" xfId="56353" hidden="1"/>
    <cellStyle name="Currency [0] 15393" xfId="26170" hidden="1"/>
    <cellStyle name="Currency [0] 15393" xfId="55583" hidden="1"/>
    <cellStyle name="Currency [0] 15394" xfId="26929" hidden="1"/>
    <cellStyle name="Currency [0] 15394" xfId="56342" hidden="1"/>
    <cellStyle name="Currency [0] 15395" xfId="26973" hidden="1"/>
    <cellStyle name="Currency [0] 15395" xfId="56386" hidden="1"/>
    <cellStyle name="Currency [0] 15396" xfId="26941" hidden="1"/>
    <cellStyle name="Currency [0] 15396" xfId="56354" hidden="1"/>
    <cellStyle name="Currency [0] 15397" xfId="26949" hidden="1"/>
    <cellStyle name="Currency [0] 15397" xfId="56362" hidden="1"/>
    <cellStyle name="Currency [0] 15398" xfId="26985" hidden="1"/>
    <cellStyle name="Currency [0] 15398" xfId="56398" hidden="1"/>
    <cellStyle name="Currency [0] 15399" xfId="26987" hidden="1"/>
    <cellStyle name="Currency [0] 15399" xfId="56400" hidden="1"/>
    <cellStyle name="Currency [0] 154" xfId="264" hidden="1"/>
    <cellStyle name="Currency [0] 154" xfId="29687" hidden="1"/>
    <cellStyle name="Currency [0] 1540" xfId="1689" hidden="1"/>
    <cellStyle name="Currency [0] 1540" xfId="31112" hidden="1"/>
    <cellStyle name="Currency [0] 15400" xfId="26943" hidden="1"/>
    <cellStyle name="Currency [0] 15400" xfId="56356" hidden="1"/>
    <cellStyle name="Currency [0] 15401" xfId="26956" hidden="1"/>
    <cellStyle name="Currency [0] 15401" xfId="56369" hidden="1"/>
    <cellStyle name="Currency [0] 15402" xfId="26961" hidden="1"/>
    <cellStyle name="Currency [0] 15402" xfId="56374" hidden="1"/>
    <cellStyle name="Currency [0] 15403" xfId="26955" hidden="1"/>
    <cellStyle name="Currency [0] 15403" xfId="56368" hidden="1"/>
    <cellStyle name="Currency [0] 15404" xfId="27003" hidden="1"/>
    <cellStyle name="Currency [0] 15404" xfId="56416" hidden="1"/>
    <cellStyle name="Currency [0] 15405" xfId="27011" hidden="1"/>
    <cellStyle name="Currency [0] 15405" xfId="56424" hidden="1"/>
    <cellStyle name="Currency [0] 15406" xfId="26939" hidden="1"/>
    <cellStyle name="Currency [0] 15406" xfId="56352" hidden="1"/>
    <cellStyle name="Currency [0] 15407" xfId="26997" hidden="1"/>
    <cellStyle name="Currency [0] 15407" xfId="56410" hidden="1"/>
    <cellStyle name="Currency [0] 15408" xfId="27020" hidden="1"/>
    <cellStyle name="Currency [0] 15408" xfId="56433" hidden="1"/>
    <cellStyle name="Currency [0] 15409" xfId="27022" hidden="1"/>
    <cellStyle name="Currency [0] 15409" xfId="56435" hidden="1"/>
    <cellStyle name="Currency [0] 1541" xfId="1666" hidden="1"/>
    <cellStyle name="Currency [0] 1541" xfId="31089" hidden="1"/>
    <cellStyle name="Currency [0] 15410" xfId="26922" hidden="1"/>
    <cellStyle name="Currency [0] 15410" xfId="56335" hidden="1"/>
    <cellStyle name="Currency [0] 15411" xfId="26932" hidden="1"/>
    <cellStyle name="Currency [0] 15411" xfId="56345" hidden="1"/>
    <cellStyle name="Currency [0] 15412" xfId="26994" hidden="1"/>
    <cellStyle name="Currency [0] 15412" xfId="56407" hidden="1"/>
    <cellStyle name="Currency [0] 15413" xfId="26959" hidden="1"/>
    <cellStyle name="Currency [0] 15413" xfId="56372" hidden="1"/>
    <cellStyle name="Currency [0] 15414" xfId="26909" hidden="1"/>
    <cellStyle name="Currency [0] 15414" xfId="56322" hidden="1"/>
    <cellStyle name="Currency [0] 15415" xfId="27030" hidden="1"/>
    <cellStyle name="Currency [0] 15415" xfId="56443" hidden="1"/>
    <cellStyle name="Currency [0] 15416" xfId="26995" hidden="1"/>
    <cellStyle name="Currency [0] 15416" xfId="56408" hidden="1"/>
    <cellStyle name="Currency [0] 15417" xfId="27006" hidden="1"/>
    <cellStyle name="Currency [0] 15417" xfId="56419" hidden="1"/>
    <cellStyle name="Currency [0] 15418" xfId="27038" hidden="1"/>
    <cellStyle name="Currency [0] 15418" xfId="56451" hidden="1"/>
    <cellStyle name="Currency [0] 15419" xfId="27040" hidden="1"/>
    <cellStyle name="Currency [0] 15419" xfId="56453" hidden="1"/>
    <cellStyle name="Currency [0] 1542" xfId="1672" hidden="1"/>
    <cellStyle name="Currency [0] 1542" xfId="31095" hidden="1"/>
    <cellStyle name="Currency [0] 15420" xfId="26992" hidden="1"/>
    <cellStyle name="Currency [0] 15420" xfId="56405" hidden="1"/>
    <cellStyle name="Currency [0] 15421" xfId="26991" hidden="1"/>
    <cellStyle name="Currency [0] 15421" xfId="56404" hidden="1"/>
    <cellStyle name="Currency [0] 15422" xfId="26981" hidden="1"/>
    <cellStyle name="Currency [0] 15422" xfId="56394" hidden="1"/>
    <cellStyle name="Currency [0] 15423" xfId="26977" hidden="1"/>
    <cellStyle name="Currency [0] 15423" xfId="56390" hidden="1"/>
    <cellStyle name="Currency [0] 15424" xfId="26979" hidden="1"/>
    <cellStyle name="Currency [0] 15424" xfId="56392" hidden="1"/>
    <cellStyle name="Currency [0] 15425" xfId="27047" hidden="1"/>
    <cellStyle name="Currency [0] 15425" xfId="56460" hidden="1"/>
    <cellStyle name="Currency [0] 15426" xfId="26206" hidden="1"/>
    <cellStyle name="Currency [0] 15426" xfId="55619" hidden="1"/>
    <cellStyle name="Currency [0] 15427" xfId="27025" hidden="1"/>
    <cellStyle name="Currency [0] 15427" xfId="56438" hidden="1"/>
    <cellStyle name="Currency [0] 15428" xfId="27053" hidden="1"/>
    <cellStyle name="Currency [0] 15428" xfId="56466" hidden="1"/>
    <cellStyle name="Currency [0] 15429" xfId="27055" hidden="1"/>
    <cellStyle name="Currency [0] 15429" xfId="56468" hidden="1"/>
    <cellStyle name="Currency [0] 1543" xfId="1686" hidden="1"/>
    <cellStyle name="Currency [0] 1543" xfId="31109" hidden="1"/>
    <cellStyle name="Currency [0] 15430" xfId="26930" hidden="1"/>
    <cellStyle name="Currency [0] 15430" xfId="56343" hidden="1"/>
    <cellStyle name="Currency [0] 15431" xfId="27004" hidden="1"/>
    <cellStyle name="Currency [0] 15431" xfId="56417" hidden="1"/>
    <cellStyle name="Currency [0] 15432" xfId="26960" hidden="1"/>
    <cellStyle name="Currency [0] 15432" xfId="56373" hidden="1"/>
    <cellStyle name="Currency [0] 15433" xfId="26996" hidden="1"/>
    <cellStyle name="Currency [0] 15433" xfId="56409" hidden="1"/>
    <cellStyle name="Currency [0] 15434" xfId="27000" hidden="1"/>
    <cellStyle name="Currency [0] 15434" xfId="56413" hidden="1"/>
    <cellStyle name="Currency [0] 15435" xfId="27061" hidden="1"/>
    <cellStyle name="Currency [0] 15435" xfId="56474" hidden="1"/>
    <cellStyle name="Currency [0] 15436" xfId="26219" hidden="1"/>
    <cellStyle name="Currency [0] 15436" xfId="55632" hidden="1"/>
    <cellStyle name="Currency [0] 15437" xfId="27043" hidden="1"/>
    <cellStyle name="Currency [0] 15437" xfId="56456" hidden="1"/>
    <cellStyle name="Currency [0] 15438" xfId="27066" hidden="1"/>
    <cellStyle name="Currency [0] 15438" xfId="56479" hidden="1"/>
    <cellStyle name="Currency [0] 15439" xfId="27068" hidden="1"/>
    <cellStyle name="Currency [0] 15439" xfId="56481" hidden="1"/>
    <cellStyle name="Currency [0] 1544" xfId="1673" hidden="1"/>
    <cellStyle name="Currency [0] 1544" xfId="31096" hidden="1"/>
    <cellStyle name="Currency [0] 15440" xfId="26924" hidden="1"/>
    <cellStyle name="Currency [0] 15440" xfId="56337" hidden="1"/>
    <cellStyle name="Currency [0] 15441" xfId="27023" hidden="1"/>
    <cellStyle name="Currency [0] 15441" xfId="56436" hidden="1"/>
    <cellStyle name="Currency [0] 15442" xfId="26990" hidden="1"/>
    <cellStyle name="Currency [0] 15442" xfId="56403" hidden="1"/>
    <cellStyle name="Currency [0] 15443" xfId="27008" hidden="1"/>
    <cellStyle name="Currency [0] 15443" xfId="56421" hidden="1"/>
    <cellStyle name="Currency [0] 15444" xfId="27005" hidden="1"/>
    <cellStyle name="Currency [0] 15444" xfId="56418" hidden="1"/>
    <cellStyle name="Currency [0] 15445" xfId="27072" hidden="1"/>
    <cellStyle name="Currency [0] 15445" xfId="56485" hidden="1"/>
    <cellStyle name="Currency [0] 15446" xfId="26957" hidden="1"/>
    <cellStyle name="Currency [0] 15446" xfId="56370" hidden="1"/>
    <cellStyle name="Currency [0] 15447" xfId="27057" hidden="1"/>
    <cellStyle name="Currency [0] 15447" xfId="56470" hidden="1"/>
    <cellStyle name="Currency [0] 15448" xfId="27079" hidden="1"/>
    <cellStyle name="Currency [0] 15448" xfId="56492" hidden="1"/>
    <cellStyle name="Currency [0] 15449" xfId="27081" hidden="1"/>
    <cellStyle name="Currency [0] 15449" xfId="56494" hidden="1"/>
    <cellStyle name="Currency [0] 1545" xfId="1690" hidden="1"/>
    <cellStyle name="Currency [0] 1545" xfId="31113" hidden="1"/>
    <cellStyle name="Currency [0] 15450" xfId="27009" hidden="1"/>
    <cellStyle name="Currency [0] 15450" xfId="56422" hidden="1"/>
    <cellStyle name="Currency [0] 15451" xfId="27041" hidden="1"/>
    <cellStyle name="Currency [0] 15451" xfId="56454" hidden="1"/>
    <cellStyle name="Currency [0] 15452" xfId="26171" hidden="1"/>
    <cellStyle name="Currency [0] 15452" xfId="55584" hidden="1"/>
    <cellStyle name="Currency [0] 15453" xfId="27027" hidden="1"/>
    <cellStyle name="Currency [0] 15453" xfId="56440" hidden="1"/>
    <cellStyle name="Currency [0] 15454" xfId="27024" hidden="1"/>
    <cellStyle name="Currency [0] 15454" xfId="56437" hidden="1"/>
    <cellStyle name="Currency [0] 15455" xfId="27085" hidden="1"/>
    <cellStyle name="Currency [0] 15455" xfId="56498" hidden="1"/>
    <cellStyle name="Currency [0] 15456" xfId="26920" hidden="1"/>
    <cellStyle name="Currency [0] 15456" xfId="56333" hidden="1"/>
    <cellStyle name="Currency [0] 15457" xfId="27069" hidden="1"/>
    <cellStyle name="Currency [0] 15457" xfId="56482" hidden="1"/>
    <cellStyle name="Currency [0] 15458" xfId="27089" hidden="1"/>
    <cellStyle name="Currency [0] 15458" xfId="56502" hidden="1"/>
    <cellStyle name="Currency [0] 15459" xfId="27091" hidden="1"/>
    <cellStyle name="Currency [0] 15459" xfId="56504" hidden="1"/>
    <cellStyle name="Currency [0] 1546" xfId="1691" hidden="1"/>
    <cellStyle name="Currency [0] 1546" xfId="31114" hidden="1"/>
    <cellStyle name="Currency [0] 15460" xfId="27028" hidden="1"/>
    <cellStyle name="Currency [0] 15460" xfId="56441" hidden="1"/>
    <cellStyle name="Currency [0] 15461" xfId="27056" hidden="1"/>
    <cellStyle name="Currency [0] 15461" xfId="56469" hidden="1"/>
    <cellStyle name="Currency [0] 15462" xfId="27016" hidden="1"/>
    <cellStyle name="Currency [0] 15462" xfId="56429" hidden="1"/>
    <cellStyle name="Currency [0] 15463" xfId="27045" hidden="1"/>
    <cellStyle name="Currency [0] 15463" xfId="56458" hidden="1"/>
    <cellStyle name="Currency [0] 15464" xfId="27042" hidden="1"/>
    <cellStyle name="Currency [0] 15464" xfId="56455" hidden="1"/>
    <cellStyle name="Currency [0] 15465" xfId="27095" hidden="1"/>
    <cellStyle name="Currency [0] 15465" xfId="56508" hidden="1"/>
    <cellStyle name="Currency [0] 15466" xfId="26923" hidden="1"/>
    <cellStyle name="Currency [0] 15466" xfId="56336" hidden="1"/>
    <cellStyle name="Currency [0] 15467" xfId="27082" hidden="1"/>
    <cellStyle name="Currency [0] 15467" xfId="56495" hidden="1"/>
    <cellStyle name="Currency [0] 15468" xfId="27099" hidden="1"/>
    <cellStyle name="Currency [0] 15468" xfId="56512" hidden="1"/>
    <cellStyle name="Currency [0] 15469" xfId="27101" hidden="1"/>
    <cellStyle name="Currency [0] 15469" xfId="56514" hidden="1"/>
    <cellStyle name="Currency [0] 1547" xfId="1687" hidden="1"/>
    <cellStyle name="Currency [0] 1547" xfId="31110" hidden="1"/>
    <cellStyle name="Currency [0] 15470" xfId="26982" hidden="1"/>
    <cellStyle name="Currency [0] 15470" xfId="56395" hidden="1"/>
    <cellStyle name="Currency [0] 15471" xfId="27018" hidden="1"/>
    <cellStyle name="Currency [0] 15471" xfId="56431" hidden="1"/>
    <cellStyle name="Currency [0] 15472" xfId="27087" hidden="1"/>
    <cellStyle name="Currency [0] 15472" xfId="56500" hidden="1"/>
    <cellStyle name="Currency [0] 15473" xfId="27075" hidden="1"/>
    <cellStyle name="Currency [0] 15473" xfId="56488" hidden="1"/>
    <cellStyle name="Currency [0] 15474" xfId="27092" hidden="1"/>
    <cellStyle name="Currency [0] 15474" xfId="56505" hidden="1"/>
    <cellStyle name="Currency [0] 15475" xfId="27103" hidden="1"/>
    <cellStyle name="Currency [0] 15475" xfId="56516" hidden="1"/>
    <cellStyle name="Currency [0] 15476" xfId="26951" hidden="1"/>
    <cellStyle name="Currency [0] 15476" xfId="56364" hidden="1"/>
    <cellStyle name="Currency [0] 15477" xfId="27015" hidden="1"/>
    <cellStyle name="Currency [0] 15477" xfId="56428" hidden="1"/>
    <cellStyle name="Currency [0] 15478" xfId="27107" hidden="1"/>
    <cellStyle name="Currency [0] 15478" xfId="56520" hidden="1"/>
    <cellStyle name="Currency [0] 15479" xfId="27109" hidden="1"/>
    <cellStyle name="Currency [0] 15479" xfId="56522" hidden="1"/>
    <cellStyle name="Currency [0] 1548" xfId="1660" hidden="1"/>
    <cellStyle name="Currency [0] 1548" xfId="31083" hidden="1"/>
    <cellStyle name="Currency [0] 15480" xfId="27064" hidden="1"/>
    <cellStyle name="Currency [0] 15480" xfId="56477" hidden="1"/>
    <cellStyle name="Currency [0] 15481" xfId="27076" hidden="1"/>
    <cellStyle name="Currency [0] 15481" xfId="56489" hidden="1"/>
    <cellStyle name="Currency [0] 15482" xfId="27104" hidden="1"/>
    <cellStyle name="Currency [0] 15482" xfId="56517" hidden="1"/>
    <cellStyle name="Currency [0] 15483" xfId="27077" hidden="1"/>
    <cellStyle name="Currency [0] 15483" xfId="56490" hidden="1"/>
    <cellStyle name="Currency [0] 15484" xfId="27110" hidden="1"/>
    <cellStyle name="Currency [0] 15484" xfId="56523" hidden="1"/>
    <cellStyle name="Currency [0] 15485" xfId="27112" hidden="1"/>
    <cellStyle name="Currency [0] 15485" xfId="56525" hidden="1"/>
    <cellStyle name="Currency [0] 15486" xfId="27105" hidden="1"/>
    <cellStyle name="Currency [0] 15486" xfId="56518" hidden="1"/>
    <cellStyle name="Currency [0] 15487" xfId="27051" hidden="1"/>
    <cellStyle name="Currency [0] 15487" xfId="56464" hidden="1"/>
    <cellStyle name="Currency [0] 15488" xfId="27114" hidden="1"/>
    <cellStyle name="Currency [0] 15488" xfId="56527" hidden="1"/>
    <cellStyle name="Currency [0] 15489" xfId="27116" hidden="1"/>
    <cellStyle name="Currency [0] 15489" xfId="56529" hidden="1"/>
    <cellStyle name="Currency [0] 1549" xfId="1692" hidden="1"/>
    <cellStyle name="Currency [0] 1549" xfId="31115" hidden="1"/>
    <cellStyle name="Currency [0] 15490" xfId="25876" hidden="1"/>
    <cellStyle name="Currency [0] 15490" xfId="55289" hidden="1"/>
    <cellStyle name="Currency [0] 15491" xfId="25931" hidden="1"/>
    <cellStyle name="Currency [0] 15491" xfId="55344" hidden="1"/>
    <cellStyle name="Currency [0] 15492" xfId="25956" hidden="1"/>
    <cellStyle name="Currency [0] 15492" xfId="55369" hidden="1"/>
    <cellStyle name="Currency [0] 15493" xfId="27121" hidden="1"/>
    <cellStyle name="Currency [0] 15493" xfId="56534" hidden="1"/>
    <cellStyle name="Currency [0] 15494" xfId="27124" hidden="1"/>
    <cellStyle name="Currency [0] 15494" xfId="56537" hidden="1"/>
    <cellStyle name="Currency [0] 15495" xfId="25884" hidden="1"/>
    <cellStyle name="Currency [0] 15495" xfId="55297" hidden="1"/>
    <cellStyle name="Currency [0] 15496" xfId="27117" hidden="1"/>
    <cellStyle name="Currency [0] 15496" xfId="56530" hidden="1"/>
    <cellStyle name="Currency [0] 15497" xfId="27126" hidden="1"/>
    <cellStyle name="Currency [0] 15497" xfId="56539" hidden="1"/>
    <cellStyle name="Currency [0] 15498" xfId="27128" hidden="1"/>
    <cellStyle name="Currency [0] 15498" xfId="56541" hidden="1"/>
    <cellStyle name="Currency [0] 15499" xfId="25909" hidden="1"/>
    <cellStyle name="Currency [0] 15499" xfId="55322" hidden="1"/>
    <cellStyle name="Currency [0] 155" xfId="270" hidden="1"/>
    <cellStyle name="Currency [0] 155" xfId="29693" hidden="1"/>
    <cellStyle name="Currency [0] 1550" xfId="1693" hidden="1"/>
    <cellStyle name="Currency [0] 1550" xfId="31116" hidden="1"/>
    <cellStyle name="Currency [0] 15500" xfId="25875" hidden="1"/>
    <cellStyle name="Currency [0] 15500" xfId="55288" hidden="1"/>
    <cellStyle name="Currency [0] 15501" xfId="27139" hidden="1"/>
    <cellStyle name="Currency [0] 15501" xfId="56552" hidden="1"/>
    <cellStyle name="Currency [0] 15502" xfId="27148" hidden="1"/>
    <cellStyle name="Currency [0] 15502" xfId="56561" hidden="1"/>
    <cellStyle name="Currency [0] 15503" xfId="27159" hidden="1"/>
    <cellStyle name="Currency [0] 15503" xfId="56572" hidden="1"/>
    <cellStyle name="Currency [0] 15504" xfId="27165" hidden="1"/>
    <cellStyle name="Currency [0] 15504" xfId="56578" hidden="1"/>
    <cellStyle name="Currency [0] 15505" xfId="27137" hidden="1"/>
    <cellStyle name="Currency [0] 15505" xfId="56550" hidden="1"/>
    <cellStyle name="Currency [0] 15506" xfId="27155" hidden="1"/>
    <cellStyle name="Currency [0] 15506" xfId="56568" hidden="1"/>
    <cellStyle name="Currency [0] 15507" xfId="27177" hidden="1"/>
    <cellStyle name="Currency [0] 15507" xfId="56590" hidden="1"/>
    <cellStyle name="Currency [0] 15508" xfId="27179" hidden="1"/>
    <cellStyle name="Currency [0] 15508" xfId="56592" hidden="1"/>
    <cellStyle name="Currency [0] 15509" xfId="25879" hidden="1"/>
    <cellStyle name="Currency [0] 15509" xfId="55292" hidden="1"/>
    <cellStyle name="Currency [0] 1551" xfId="1452" hidden="1"/>
    <cellStyle name="Currency [0] 1551" xfId="30875" hidden="1"/>
    <cellStyle name="Currency [0] 15510" xfId="25893" hidden="1"/>
    <cellStyle name="Currency [0] 15510" xfId="55306" hidden="1"/>
    <cellStyle name="Currency [0] 15511" xfId="27151" hidden="1"/>
    <cellStyle name="Currency [0] 15511" xfId="56564" hidden="1"/>
    <cellStyle name="Currency [0] 15512" xfId="25888" hidden="1"/>
    <cellStyle name="Currency [0] 15512" xfId="55301" hidden="1"/>
    <cellStyle name="Currency [0] 15513" xfId="27140" hidden="1"/>
    <cellStyle name="Currency [0] 15513" xfId="56553" hidden="1"/>
    <cellStyle name="Currency [0] 15514" xfId="27184" hidden="1"/>
    <cellStyle name="Currency [0] 15514" xfId="56597" hidden="1"/>
    <cellStyle name="Currency [0] 15515" xfId="27152" hidden="1"/>
    <cellStyle name="Currency [0] 15515" xfId="56565" hidden="1"/>
    <cellStyle name="Currency [0] 15516" xfId="27160" hidden="1"/>
    <cellStyle name="Currency [0] 15516" xfId="56573" hidden="1"/>
    <cellStyle name="Currency [0] 15517" xfId="27196" hidden="1"/>
    <cellStyle name="Currency [0] 15517" xfId="56609" hidden="1"/>
    <cellStyle name="Currency [0] 15518" xfId="27198" hidden="1"/>
    <cellStyle name="Currency [0] 15518" xfId="56611" hidden="1"/>
    <cellStyle name="Currency [0] 15519" xfId="27154" hidden="1"/>
    <cellStyle name="Currency [0] 15519" xfId="56567" hidden="1"/>
    <cellStyle name="Currency [0] 1552" xfId="1442" hidden="1"/>
    <cellStyle name="Currency [0] 1552" xfId="30865" hidden="1"/>
    <cellStyle name="Currency [0] 15520" xfId="27167" hidden="1"/>
    <cellStyle name="Currency [0] 15520" xfId="56580" hidden="1"/>
    <cellStyle name="Currency [0] 15521" xfId="27172" hidden="1"/>
    <cellStyle name="Currency [0] 15521" xfId="56585" hidden="1"/>
    <cellStyle name="Currency [0] 15522" xfId="27166" hidden="1"/>
    <cellStyle name="Currency [0] 15522" xfId="56579" hidden="1"/>
    <cellStyle name="Currency [0] 15523" xfId="27214" hidden="1"/>
    <cellStyle name="Currency [0] 15523" xfId="56627" hidden="1"/>
    <cellStyle name="Currency [0] 15524" xfId="27222" hidden="1"/>
    <cellStyle name="Currency [0] 15524" xfId="56635" hidden="1"/>
    <cellStyle name="Currency [0] 15525" xfId="27150" hidden="1"/>
    <cellStyle name="Currency [0] 15525" xfId="56563" hidden="1"/>
    <cellStyle name="Currency [0] 15526" xfId="27208" hidden="1"/>
    <cellStyle name="Currency [0] 15526" xfId="56621" hidden="1"/>
    <cellStyle name="Currency [0] 15527" xfId="27231" hidden="1"/>
    <cellStyle name="Currency [0] 15527" xfId="56644" hidden="1"/>
    <cellStyle name="Currency [0] 15528" xfId="27233" hidden="1"/>
    <cellStyle name="Currency [0] 15528" xfId="56646" hidden="1"/>
    <cellStyle name="Currency [0] 15529" xfId="27133" hidden="1"/>
    <cellStyle name="Currency [0] 15529" xfId="56546" hidden="1"/>
    <cellStyle name="Currency [0] 1553" xfId="1695" hidden="1"/>
    <cellStyle name="Currency [0] 1553" xfId="31118" hidden="1"/>
    <cellStyle name="Currency [0] 15530" xfId="27143" hidden="1"/>
    <cellStyle name="Currency [0] 15530" xfId="56556" hidden="1"/>
    <cellStyle name="Currency [0] 15531" xfId="27205" hidden="1"/>
    <cellStyle name="Currency [0] 15531" xfId="56618" hidden="1"/>
    <cellStyle name="Currency [0] 15532" xfId="27170" hidden="1"/>
    <cellStyle name="Currency [0] 15532" xfId="56583" hidden="1"/>
    <cellStyle name="Currency [0] 15533" xfId="27119" hidden="1"/>
    <cellStyle name="Currency [0] 15533" xfId="56532" hidden="1"/>
    <cellStyle name="Currency [0] 15534" xfId="27241" hidden="1"/>
    <cellStyle name="Currency [0] 15534" xfId="56654" hidden="1"/>
    <cellStyle name="Currency [0] 15535" xfId="27206" hidden="1"/>
    <cellStyle name="Currency [0] 15535" xfId="56619" hidden="1"/>
    <cellStyle name="Currency [0] 15536" xfId="27217" hidden="1"/>
    <cellStyle name="Currency [0] 15536" xfId="56630" hidden="1"/>
    <cellStyle name="Currency [0] 15537" xfId="27249" hidden="1"/>
    <cellStyle name="Currency [0] 15537" xfId="56662" hidden="1"/>
    <cellStyle name="Currency [0] 15538" xfId="27251" hidden="1"/>
    <cellStyle name="Currency [0] 15538" xfId="56664" hidden="1"/>
    <cellStyle name="Currency [0] 15539" xfId="27203" hidden="1"/>
    <cellStyle name="Currency [0] 15539" xfId="56616" hidden="1"/>
    <cellStyle name="Currency [0] 1554" xfId="1699" hidden="1"/>
    <cellStyle name="Currency [0] 1554" xfId="31122" hidden="1"/>
    <cellStyle name="Currency [0] 15540" xfId="27202" hidden="1"/>
    <cellStyle name="Currency [0] 15540" xfId="56615" hidden="1"/>
    <cellStyle name="Currency [0] 15541" xfId="27192" hidden="1"/>
    <cellStyle name="Currency [0] 15541" xfId="56605" hidden="1"/>
    <cellStyle name="Currency [0] 15542" xfId="27188" hidden="1"/>
    <cellStyle name="Currency [0] 15542" xfId="56601" hidden="1"/>
    <cellStyle name="Currency [0] 15543" xfId="27190" hidden="1"/>
    <cellStyle name="Currency [0] 15543" xfId="56603" hidden="1"/>
    <cellStyle name="Currency [0] 15544" xfId="27258" hidden="1"/>
    <cellStyle name="Currency [0] 15544" xfId="56671" hidden="1"/>
    <cellStyle name="Currency [0] 15545" xfId="25911" hidden="1"/>
    <cellStyle name="Currency [0] 15545" xfId="55324" hidden="1"/>
    <cellStyle name="Currency [0] 15546" xfId="27236" hidden="1"/>
    <cellStyle name="Currency [0] 15546" xfId="56649" hidden="1"/>
    <cellStyle name="Currency [0] 15547" xfId="27264" hidden="1"/>
    <cellStyle name="Currency [0] 15547" xfId="56677" hidden="1"/>
    <cellStyle name="Currency [0] 15548" xfId="27266" hidden="1"/>
    <cellStyle name="Currency [0] 15548" xfId="56679" hidden="1"/>
    <cellStyle name="Currency [0] 15549" xfId="27141" hidden="1"/>
    <cellStyle name="Currency [0] 15549" xfId="56554" hidden="1"/>
    <cellStyle name="Currency [0] 1555" xfId="1700" hidden="1"/>
    <cellStyle name="Currency [0] 1555" xfId="31123" hidden="1"/>
    <cellStyle name="Currency [0] 15550" xfId="27215" hidden="1"/>
    <cellStyle name="Currency [0] 15550" xfId="56628" hidden="1"/>
    <cellStyle name="Currency [0] 15551" xfId="27171" hidden="1"/>
    <cellStyle name="Currency [0] 15551" xfId="56584" hidden="1"/>
    <cellStyle name="Currency [0] 15552" xfId="27207" hidden="1"/>
    <cellStyle name="Currency [0] 15552" xfId="56620" hidden="1"/>
    <cellStyle name="Currency [0] 15553" xfId="27211" hidden="1"/>
    <cellStyle name="Currency [0] 15553" xfId="56624" hidden="1"/>
    <cellStyle name="Currency [0] 15554" xfId="27272" hidden="1"/>
    <cellStyle name="Currency [0] 15554" xfId="56685" hidden="1"/>
    <cellStyle name="Currency [0] 15555" xfId="25895" hidden="1"/>
    <cellStyle name="Currency [0] 15555" xfId="55308" hidden="1"/>
    <cellStyle name="Currency [0] 15556" xfId="27254" hidden="1"/>
    <cellStyle name="Currency [0] 15556" xfId="56667" hidden="1"/>
    <cellStyle name="Currency [0] 15557" xfId="27277" hidden="1"/>
    <cellStyle name="Currency [0] 15557" xfId="56690" hidden="1"/>
    <cellStyle name="Currency [0] 15558" xfId="27279" hidden="1"/>
    <cellStyle name="Currency [0] 15558" xfId="56692" hidden="1"/>
    <cellStyle name="Currency [0] 15559" xfId="27135" hidden="1"/>
    <cellStyle name="Currency [0] 15559" xfId="56548" hidden="1"/>
    <cellStyle name="Currency [0] 1556" xfId="1449" hidden="1"/>
    <cellStyle name="Currency [0] 1556" xfId="30872" hidden="1"/>
    <cellStyle name="Currency [0] 15560" xfId="27234" hidden="1"/>
    <cellStyle name="Currency [0] 15560" xfId="56647" hidden="1"/>
    <cellStyle name="Currency [0] 15561" xfId="27201" hidden="1"/>
    <cellStyle name="Currency [0] 15561" xfId="56614" hidden="1"/>
    <cellStyle name="Currency [0] 15562" xfId="27219" hidden="1"/>
    <cellStyle name="Currency [0] 15562" xfId="56632" hidden="1"/>
    <cellStyle name="Currency [0] 15563" xfId="27216" hidden="1"/>
    <cellStyle name="Currency [0] 15563" xfId="56629" hidden="1"/>
    <cellStyle name="Currency [0] 15564" xfId="27283" hidden="1"/>
    <cellStyle name="Currency [0] 15564" xfId="56696" hidden="1"/>
    <cellStyle name="Currency [0] 15565" xfId="27168" hidden="1"/>
    <cellStyle name="Currency [0] 15565" xfId="56581" hidden="1"/>
    <cellStyle name="Currency [0] 15566" xfId="27268" hidden="1"/>
    <cellStyle name="Currency [0] 15566" xfId="56681" hidden="1"/>
    <cellStyle name="Currency [0] 15567" xfId="27290" hidden="1"/>
    <cellStyle name="Currency [0] 15567" xfId="56703" hidden="1"/>
    <cellStyle name="Currency [0] 15568" xfId="27292" hidden="1"/>
    <cellStyle name="Currency [0] 15568" xfId="56705" hidden="1"/>
    <cellStyle name="Currency [0] 15569" xfId="27220" hidden="1"/>
    <cellStyle name="Currency [0] 15569" xfId="56633" hidden="1"/>
    <cellStyle name="Currency [0] 1557" xfId="1697" hidden="1"/>
    <cellStyle name="Currency [0] 1557" xfId="31120" hidden="1"/>
    <cellStyle name="Currency [0] 15570" xfId="27252" hidden="1"/>
    <cellStyle name="Currency [0] 15570" xfId="56665" hidden="1"/>
    <cellStyle name="Currency [0] 15571" xfId="25882" hidden="1"/>
    <cellStyle name="Currency [0] 15571" xfId="55295" hidden="1"/>
    <cellStyle name="Currency [0] 15572" xfId="27238" hidden="1"/>
    <cellStyle name="Currency [0] 15572" xfId="56651" hidden="1"/>
    <cellStyle name="Currency [0] 15573" xfId="27235" hidden="1"/>
    <cellStyle name="Currency [0] 15573" xfId="56648" hidden="1"/>
    <cellStyle name="Currency [0] 15574" xfId="27296" hidden="1"/>
    <cellStyle name="Currency [0] 15574" xfId="56709" hidden="1"/>
    <cellStyle name="Currency [0] 15575" xfId="27131" hidden="1"/>
    <cellStyle name="Currency [0] 15575" xfId="56544" hidden="1"/>
    <cellStyle name="Currency [0] 15576" xfId="27280" hidden="1"/>
    <cellStyle name="Currency [0] 15576" xfId="56693" hidden="1"/>
    <cellStyle name="Currency [0] 15577" xfId="27300" hidden="1"/>
    <cellStyle name="Currency [0] 15577" xfId="56713" hidden="1"/>
    <cellStyle name="Currency [0] 15578" xfId="27302" hidden="1"/>
    <cellStyle name="Currency [0] 15578" xfId="56715" hidden="1"/>
    <cellStyle name="Currency [0] 15579" xfId="27239" hidden="1"/>
    <cellStyle name="Currency [0] 15579" xfId="56652" hidden="1"/>
    <cellStyle name="Currency [0] 1558" xfId="1701" hidden="1"/>
    <cellStyle name="Currency [0] 1558" xfId="31124" hidden="1"/>
    <cellStyle name="Currency [0] 15580" xfId="27267" hidden="1"/>
    <cellStyle name="Currency [0] 15580" xfId="56680" hidden="1"/>
    <cellStyle name="Currency [0] 15581" xfId="27227" hidden="1"/>
    <cellStyle name="Currency [0] 15581" xfId="56640" hidden="1"/>
    <cellStyle name="Currency [0] 15582" xfId="27256" hidden="1"/>
    <cellStyle name="Currency [0] 15582" xfId="56669" hidden="1"/>
    <cellStyle name="Currency [0] 15583" xfId="27253" hidden="1"/>
    <cellStyle name="Currency [0] 15583" xfId="56666" hidden="1"/>
    <cellStyle name="Currency [0] 15584" xfId="27306" hidden="1"/>
    <cellStyle name="Currency [0] 15584" xfId="56719" hidden="1"/>
    <cellStyle name="Currency [0] 15585" xfId="27134" hidden="1"/>
    <cellStyle name="Currency [0] 15585" xfId="56547" hidden="1"/>
    <cellStyle name="Currency [0] 15586" xfId="27293" hidden="1"/>
    <cellStyle name="Currency [0] 15586" xfId="56706" hidden="1"/>
    <cellStyle name="Currency [0] 15587" xfId="27310" hidden="1"/>
    <cellStyle name="Currency [0] 15587" xfId="56723" hidden="1"/>
    <cellStyle name="Currency [0] 15588" xfId="27312" hidden="1"/>
    <cellStyle name="Currency [0] 15588" xfId="56725" hidden="1"/>
    <cellStyle name="Currency [0] 15589" xfId="27193" hidden="1"/>
    <cellStyle name="Currency [0] 15589" xfId="56606" hidden="1"/>
    <cellStyle name="Currency [0] 1559" xfId="1702" hidden="1"/>
    <cellStyle name="Currency [0] 1559" xfId="31125" hidden="1"/>
    <cellStyle name="Currency [0] 15590" xfId="27229" hidden="1"/>
    <cellStyle name="Currency [0] 15590" xfId="56642" hidden="1"/>
    <cellStyle name="Currency [0] 15591" xfId="27298" hidden="1"/>
    <cellStyle name="Currency [0] 15591" xfId="56711" hidden="1"/>
    <cellStyle name="Currency [0] 15592" xfId="27286" hidden="1"/>
    <cellStyle name="Currency [0] 15592" xfId="56699" hidden="1"/>
    <cellStyle name="Currency [0] 15593" xfId="27303" hidden="1"/>
    <cellStyle name="Currency [0] 15593" xfId="56716" hidden="1"/>
    <cellStyle name="Currency [0] 15594" xfId="27314" hidden="1"/>
    <cellStyle name="Currency [0] 15594" xfId="56727" hidden="1"/>
    <cellStyle name="Currency [0] 15595" xfId="27162" hidden="1"/>
    <cellStyle name="Currency [0] 15595" xfId="56575" hidden="1"/>
    <cellStyle name="Currency [0] 15596" xfId="27226" hidden="1"/>
    <cellStyle name="Currency [0] 15596" xfId="56639" hidden="1"/>
    <cellStyle name="Currency [0] 15597" xfId="27318" hidden="1"/>
    <cellStyle name="Currency [0] 15597" xfId="56731" hidden="1"/>
    <cellStyle name="Currency [0] 15598" xfId="27320" hidden="1"/>
    <cellStyle name="Currency [0] 15598" xfId="56733" hidden="1"/>
    <cellStyle name="Currency [0] 15599" xfId="27275" hidden="1"/>
    <cellStyle name="Currency [0] 15599" xfId="56688" hidden="1"/>
    <cellStyle name="Currency [0] 156" xfId="232" hidden="1"/>
    <cellStyle name="Currency [0] 156" xfId="29655" hidden="1"/>
    <cellStyle name="Currency [0] 1560" xfId="1696" hidden="1"/>
    <cellStyle name="Currency [0] 1560" xfId="31119" hidden="1"/>
    <cellStyle name="Currency [0] 15600" xfId="27287" hidden="1"/>
    <cellStyle name="Currency [0] 15600" xfId="56700" hidden="1"/>
    <cellStyle name="Currency [0] 15601" xfId="27315" hidden="1"/>
    <cellStyle name="Currency [0] 15601" xfId="56728" hidden="1"/>
    <cellStyle name="Currency [0] 15602" xfId="27288" hidden="1"/>
    <cellStyle name="Currency [0] 15602" xfId="56701" hidden="1"/>
    <cellStyle name="Currency [0] 15603" xfId="27321" hidden="1"/>
    <cellStyle name="Currency [0] 15603" xfId="56734" hidden="1"/>
    <cellStyle name="Currency [0] 15604" xfId="27323" hidden="1"/>
    <cellStyle name="Currency [0] 15604" xfId="56736" hidden="1"/>
    <cellStyle name="Currency [0] 15605" xfId="27316" hidden="1"/>
    <cellStyle name="Currency [0] 15605" xfId="56729" hidden="1"/>
    <cellStyle name="Currency [0] 15606" xfId="27262" hidden="1"/>
    <cellStyle name="Currency [0] 15606" xfId="56675" hidden="1"/>
    <cellStyle name="Currency [0] 15607" xfId="27325" hidden="1"/>
    <cellStyle name="Currency [0] 15607" xfId="56738" hidden="1"/>
    <cellStyle name="Currency [0] 15608" xfId="27327" hidden="1"/>
    <cellStyle name="Currency [0] 15608" xfId="56740" hidden="1"/>
    <cellStyle name="Currency [0] 15609" xfId="27386" hidden="1"/>
    <cellStyle name="Currency [0] 15609" xfId="56799" hidden="1"/>
    <cellStyle name="Currency [0] 1561" xfId="1453" hidden="1"/>
    <cellStyle name="Currency [0] 1561" xfId="30876" hidden="1"/>
    <cellStyle name="Currency [0] 15610" xfId="27405" hidden="1"/>
    <cellStyle name="Currency [0] 15610" xfId="56818" hidden="1"/>
    <cellStyle name="Currency [0] 15611" xfId="27412" hidden="1"/>
    <cellStyle name="Currency [0] 15611" xfId="56825" hidden="1"/>
    <cellStyle name="Currency [0] 15612" xfId="27419" hidden="1"/>
    <cellStyle name="Currency [0] 15612" xfId="56832" hidden="1"/>
    <cellStyle name="Currency [0] 15613" xfId="27424" hidden="1"/>
    <cellStyle name="Currency [0] 15613" xfId="56837" hidden="1"/>
    <cellStyle name="Currency [0] 15614" xfId="27403" hidden="1"/>
    <cellStyle name="Currency [0] 15614" xfId="56816" hidden="1"/>
    <cellStyle name="Currency [0] 15615" xfId="27414" hidden="1"/>
    <cellStyle name="Currency [0] 15615" xfId="56827" hidden="1"/>
    <cellStyle name="Currency [0] 15616" xfId="27428" hidden="1"/>
    <cellStyle name="Currency [0] 15616" xfId="56841" hidden="1"/>
    <cellStyle name="Currency [0] 15617" xfId="27430" hidden="1"/>
    <cellStyle name="Currency [0] 15617" xfId="56843" hidden="1"/>
    <cellStyle name="Currency [0] 15618" xfId="27413" hidden="1"/>
    <cellStyle name="Currency [0] 15618" xfId="56826" hidden="1"/>
    <cellStyle name="Currency [0] 15619" xfId="27387" hidden="1"/>
    <cellStyle name="Currency [0] 15619" xfId="56800" hidden="1"/>
    <cellStyle name="Currency [0] 1562" xfId="1708" hidden="1"/>
    <cellStyle name="Currency [0] 1562" xfId="31131" hidden="1"/>
    <cellStyle name="Currency [0] 15620" xfId="27441" hidden="1"/>
    <cellStyle name="Currency [0] 15620" xfId="56854" hidden="1"/>
    <cellStyle name="Currency [0] 15621" xfId="27450" hidden="1"/>
    <cellStyle name="Currency [0] 15621" xfId="56863" hidden="1"/>
    <cellStyle name="Currency [0] 15622" xfId="27461" hidden="1"/>
    <cellStyle name="Currency [0] 15622" xfId="56874" hidden="1"/>
    <cellStyle name="Currency [0] 15623" xfId="27467" hidden="1"/>
    <cellStyle name="Currency [0] 15623" xfId="56880" hidden="1"/>
    <cellStyle name="Currency [0] 15624" xfId="27439" hidden="1"/>
    <cellStyle name="Currency [0] 15624" xfId="56852" hidden="1"/>
    <cellStyle name="Currency [0] 15625" xfId="27457" hidden="1"/>
    <cellStyle name="Currency [0] 15625" xfId="56870" hidden="1"/>
    <cellStyle name="Currency [0] 15626" xfId="27479" hidden="1"/>
    <cellStyle name="Currency [0] 15626" xfId="56892" hidden="1"/>
    <cellStyle name="Currency [0] 15627" xfId="27481" hidden="1"/>
    <cellStyle name="Currency [0] 15627" xfId="56894" hidden="1"/>
    <cellStyle name="Currency [0] 15628" xfId="27409" hidden="1"/>
    <cellStyle name="Currency [0] 15628" xfId="56822" hidden="1"/>
    <cellStyle name="Currency [0] 15629" xfId="27393" hidden="1"/>
    <cellStyle name="Currency [0] 15629" xfId="56806" hidden="1"/>
    <cellStyle name="Currency [0] 1563" xfId="1712" hidden="1"/>
    <cellStyle name="Currency [0] 1563" xfId="31135" hidden="1"/>
    <cellStyle name="Currency [0] 15630" xfId="27453" hidden="1"/>
    <cellStyle name="Currency [0] 15630" xfId="56866" hidden="1"/>
    <cellStyle name="Currency [0] 15631" xfId="27398" hidden="1"/>
    <cellStyle name="Currency [0] 15631" xfId="56811" hidden="1"/>
    <cellStyle name="Currency [0] 15632" xfId="27442" hidden="1"/>
    <cellStyle name="Currency [0] 15632" xfId="56855" hidden="1"/>
    <cellStyle name="Currency [0] 15633" xfId="27486" hidden="1"/>
    <cellStyle name="Currency [0] 15633" xfId="56899" hidden="1"/>
    <cellStyle name="Currency [0] 15634" xfId="27454" hidden="1"/>
    <cellStyle name="Currency [0] 15634" xfId="56867" hidden="1"/>
    <cellStyle name="Currency [0] 15635" xfId="27462" hidden="1"/>
    <cellStyle name="Currency [0] 15635" xfId="56875" hidden="1"/>
    <cellStyle name="Currency [0] 15636" xfId="27498" hidden="1"/>
    <cellStyle name="Currency [0] 15636" xfId="56911" hidden="1"/>
    <cellStyle name="Currency [0] 15637" xfId="27500" hidden="1"/>
    <cellStyle name="Currency [0] 15637" xfId="56913" hidden="1"/>
    <cellStyle name="Currency [0] 15638" xfId="27456" hidden="1"/>
    <cellStyle name="Currency [0] 15638" xfId="56869" hidden="1"/>
    <cellStyle name="Currency [0] 15639" xfId="27469" hidden="1"/>
    <cellStyle name="Currency [0] 15639" xfId="56882" hidden="1"/>
    <cellStyle name="Currency [0] 1564" xfId="1718" hidden="1"/>
    <cellStyle name="Currency [0] 1564" xfId="31141" hidden="1"/>
    <cellStyle name="Currency [0] 15640" xfId="27474" hidden="1"/>
    <cellStyle name="Currency [0] 15640" xfId="56887" hidden="1"/>
    <cellStyle name="Currency [0] 15641" xfId="27468" hidden="1"/>
    <cellStyle name="Currency [0] 15641" xfId="56881" hidden="1"/>
    <cellStyle name="Currency [0] 15642" xfId="27516" hidden="1"/>
    <cellStyle name="Currency [0] 15642" xfId="56929" hidden="1"/>
    <cellStyle name="Currency [0] 15643" xfId="27524" hidden="1"/>
    <cellStyle name="Currency [0] 15643" xfId="56937" hidden="1"/>
    <cellStyle name="Currency [0] 15644" xfId="27452" hidden="1"/>
    <cellStyle name="Currency [0] 15644" xfId="56865" hidden="1"/>
    <cellStyle name="Currency [0] 15645" xfId="27510" hidden="1"/>
    <cellStyle name="Currency [0] 15645" xfId="56923" hidden="1"/>
    <cellStyle name="Currency [0] 15646" xfId="27533" hidden="1"/>
    <cellStyle name="Currency [0] 15646" xfId="56946" hidden="1"/>
    <cellStyle name="Currency [0] 15647" xfId="27535" hidden="1"/>
    <cellStyle name="Currency [0] 15647" xfId="56948" hidden="1"/>
    <cellStyle name="Currency [0] 15648" xfId="27435" hidden="1"/>
    <cellStyle name="Currency [0] 15648" xfId="56848" hidden="1"/>
    <cellStyle name="Currency [0] 15649" xfId="27445" hidden="1"/>
    <cellStyle name="Currency [0] 15649" xfId="56858" hidden="1"/>
    <cellStyle name="Currency [0] 1565" xfId="1721" hidden="1"/>
    <cellStyle name="Currency [0] 1565" xfId="31144" hidden="1"/>
    <cellStyle name="Currency [0] 15650" xfId="27507" hidden="1"/>
    <cellStyle name="Currency [0] 15650" xfId="56920" hidden="1"/>
    <cellStyle name="Currency [0] 15651" xfId="27472" hidden="1"/>
    <cellStyle name="Currency [0] 15651" xfId="56885" hidden="1"/>
    <cellStyle name="Currency [0] 15652" xfId="27417" hidden="1"/>
    <cellStyle name="Currency [0] 15652" xfId="56830" hidden="1"/>
    <cellStyle name="Currency [0] 15653" xfId="27543" hidden="1"/>
    <cellStyle name="Currency [0] 15653" xfId="56956" hidden="1"/>
    <cellStyle name="Currency [0] 15654" xfId="27508" hidden="1"/>
    <cellStyle name="Currency [0] 15654" xfId="56921" hidden="1"/>
    <cellStyle name="Currency [0] 15655" xfId="27519" hidden="1"/>
    <cellStyle name="Currency [0] 15655" xfId="56932" hidden="1"/>
    <cellStyle name="Currency [0] 15656" xfId="27551" hidden="1"/>
    <cellStyle name="Currency [0] 15656" xfId="56964" hidden="1"/>
    <cellStyle name="Currency [0] 15657" xfId="27553" hidden="1"/>
    <cellStyle name="Currency [0] 15657" xfId="56966" hidden="1"/>
    <cellStyle name="Currency [0] 15658" xfId="27505" hidden="1"/>
    <cellStyle name="Currency [0] 15658" xfId="56918" hidden="1"/>
    <cellStyle name="Currency [0] 15659" xfId="27504" hidden="1"/>
    <cellStyle name="Currency [0] 15659" xfId="56917" hidden="1"/>
    <cellStyle name="Currency [0] 1566" xfId="1707" hidden="1"/>
    <cellStyle name="Currency [0] 1566" xfId="31130" hidden="1"/>
    <cellStyle name="Currency [0] 15660" xfId="27494" hidden="1"/>
    <cellStyle name="Currency [0] 15660" xfId="56907" hidden="1"/>
    <cellStyle name="Currency [0] 15661" xfId="27490" hidden="1"/>
    <cellStyle name="Currency [0] 15661" xfId="56903" hidden="1"/>
    <cellStyle name="Currency [0] 15662" xfId="27492" hidden="1"/>
    <cellStyle name="Currency [0] 15662" xfId="56905" hidden="1"/>
    <cellStyle name="Currency [0] 15663" xfId="27560" hidden="1"/>
    <cellStyle name="Currency [0] 15663" xfId="56973" hidden="1"/>
    <cellStyle name="Currency [0] 15664" xfId="27395" hidden="1"/>
    <cellStyle name="Currency [0] 15664" xfId="56808" hidden="1"/>
    <cellStyle name="Currency [0] 15665" xfId="27538" hidden="1"/>
    <cellStyle name="Currency [0] 15665" xfId="56951" hidden="1"/>
    <cellStyle name="Currency [0] 15666" xfId="27566" hidden="1"/>
    <cellStyle name="Currency [0] 15666" xfId="56979" hidden="1"/>
    <cellStyle name="Currency [0] 15667" xfId="27568" hidden="1"/>
    <cellStyle name="Currency [0] 15667" xfId="56981" hidden="1"/>
    <cellStyle name="Currency [0] 15668" xfId="27443" hidden="1"/>
    <cellStyle name="Currency [0] 15668" xfId="56856" hidden="1"/>
    <cellStyle name="Currency [0] 15669" xfId="27517" hidden="1"/>
    <cellStyle name="Currency [0] 15669" xfId="56930" hidden="1"/>
    <cellStyle name="Currency [0] 1567" xfId="1717" hidden="1"/>
    <cellStyle name="Currency [0] 1567" xfId="31140" hidden="1"/>
    <cellStyle name="Currency [0] 15670" xfId="27473" hidden="1"/>
    <cellStyle name="Currency [0] 15670" xfId="56886" hidden="1"/>
    <cellStyle name="Currency [0] 15671" xfId="27509" hidden="1"/>
    <cellStyle name="Currency [0] 15671" xfId="56922" hidden="1"/>
    <cellStyle name="Currency [0] 15672" xfId="27513" hidden="1"/>
    <cellStyle name="Currency [0] 15672" xfId="56926" hidden="1"/>
    <cellStyle name="Currency [0] 15673" xfId="27574" hidden="1"/>
    <cellStyle name="Currency [0] 15673" xfId="56987" hidden="1"/>
    <cellStyle name="Currency [0] 15674" xfId="27390" hidden="1"/>
    <cellStyle name="Currency [0] 15674" xfId="56803" hidden="1"/>
    <cellStyle name="Currency [0] 15675" xfId="27556" hidden="1"/>
    <cellStyle name="Currency [0] 15675" xfId="56969" hidden="1"/>
    <cellStyle name="Currency [0] 15676" xfId="27579" hidden="1"/>
    <cellStyle name="Currency [0] 15676" xfId="56992" hidden="1"/>
    <cellStyle name="Currency [0] 15677" xfId="27581" hidden="1"/>
    <cellStyle name="Currency [0] 15677" xfId="56994" hidden="1"/>
    <cellStyle name="Currency [0] 15678" xfId="27437" hidden="1"/>
    <cellStyle name="Currency [0] 15678" xfId="56850" hidden="1"/>
    <cellStyle name="Currency [0] 15679" xfId="27536" hidden="1"/>
    <cellStyle name="Currency [0] 15679" xfId="56949" hidden="1"/>
    <cellStyle name="Currency [0] 1568" xfId="1728" hidden="1"/>
    <cellStyle name="Currency [0] 1568" xfId="31151" hidden="1"/>
    <cellStyle name="Currency [0] 15680" xfId="27503" hidden="1"/>
    <cellStyle name="Currency [0] 15680" xfId="56916" hidden="1"/>
    <cellStyle name="Currency [0] 15681" xfId="27521" hidden="1"/>
    <cellStyle name="Currency [0] 15681" xfId="56934" hidden="1"/>
    <cellStyle name="Currency [0] 15682" xfId="27518" hidden="1"/>
    <cellStyle name="Currency [0] 15682" xfId="56931" hidden="1"/>
    <cellStyle name="Currency [0] 15683" xfId="27585" hidden="1"/>
    <cellStyle name="Currency [0] 15683" xfId="56998" hidden="1"/>
    <cellStyle name="Currency [0] 15684" xfId="27470" hidden="1"/>
    <cellStyle name="Currency [0] 15684" xfId="56883" hidden="1"/>
    <cellStyle name="Currency [0] 15685" xfId="27570" hidden="1"/>
    <cellStyle name="Currency [0] 15685" xfId="56983" hidden="1"/>
    <cellStyle name="Currency [0] 15686" xfId="27592" hidden="1"/>
    <cellStyle name="Currency [0] 15686" xfId="57005" hidden="1"/>
    <cellStyle name="Currency [0] 15687" xfId="27594" hidden="1"/>
    <cellStyle name="Currency [0] 15687" xfId="57007" hidden="1"/>
    <cellStyle name="Currency [0] 15688" xfId="27522" hidden="1"/>
    <cellStyle name="Currency [0] 15688" xfId="56935" hidden="1"/>
    <cellStyle name="Currency [0] 15689" xfId="27554" hidden="1"/>
    <cellStyle name="Currency [0] 15689" xfId="56967" hidden="1"/>
    <cellStyle name="Currency [0] 1569" xfId="1729" hidden="1"/>
    <cellStyle name="Currency [0] 1569" xfId="31152" hidden="1"/>
    <cellStyle name="Currency [0] 15690" xfId="27406" hidden="1"/>
    <cellStyle name="Currency [0] 15690" xfId="56819" hidden="1"/>
    <cellStyle name="Currency [0] 15691" xfId="27540" hidden="1"/>
    <cellStyle name="Currency [0] 15691" xfId="56953" hidden="1"/>
    <cellStyle name="Currency [0] 15692" xfId="27537" hidden="1"/>
    <cellStyle name="Currency [0] 15692" xfId="56950" hidden="1"/>
    <cellStyle name="Currency [0] 15693" xfId="27598" hidden="1"/>
    <cellStyle name="Currency [0] 15693" xfId="57011" hidden="1"/>
    <cellStyle name="Currency [0] 15694" xfId="27433" hidden="1"/>
    <cellStyle name="Currency [0] 15694" xfId="56846" hidden="1"/>
    <cellStyle name="Currency [0] 15695" xfId="27582" hidden="1"/>
    <cellStyle name="Currency [0] 15695" xfId="56995" hidden="1"/>
    <cellStyle name="Currency [0] 15696" xfId="27602" hidden="1"/>
    <cellStyle name="Currency [0] 15696" xfId="57015" hidden="1"/>
    <cellStyle name="Currency [0] 15697" xfId="27604" hidden="1"/>
    <cellStyle name="Currency [0] 15697" xfId="57017" hidden="1"/>
    <cellStyle name="Currency [0] 15698" xfId="27541" hidden="1"/>
    <cellStyle name="Currency [0] 15698" xfId="56954" hidden="1"/>
    <cellStyle name="Currency [0] 15699" xfId="27569" hidden="1"/>
    <cellStyle name="Currency [0] 15699" xfId="56982" hidden="1"/>
    <cellStyle name="Currency [0] 157" xfId="262" hidden="1"/>
    <cellStyle name="Currency [0] 157" xfId="29685" hidden="1"/>
    <cellStyle name="Currency [0] 1570" xfId="1694" hidden="1"/>
    <cellStyle name="Currency [0] 1570" xfId="31117" hidden="1"/>
    <cellStyle name="Currency [0] 15700" xfId="27529" hidden="1"/>
    <cellStyle name="Currency [0] 15700" xfId="56942" hidden="1"/>
    <cellStyle name="Currency [0] 15701" xfId="27558" hidden="1"/>
    <cellStyle name="Currency [0] 15701" xfId="56971" hidden="1"/>
    <cellStyle name="Currency [0] 15702" xfId="27555" hidden="1"/>
    <cellStyle name="Currency [0] 15702" xfId="56968" hidden="1"/>
    <cellStyle name="Currency [0] 15703" xfId="27608" hidden="1"/>
    <cellStyle name="Currency [0] 15703" xfId="57021" hidden="1"/>
    <cellStyle name="Currency [0] 15704" xfId="27436" hidden="1"/>
    <cellStyle name="Currency [0] 15704" xfId="56849" hidden="1"/>
    <cellStyle name="Currency [0] 15705" xfId="27595" hidden="1"/>
    <cellStyle name="Currency [0] 15705" xfId="57008" hidden="1"/>
    <cellStyle name="Currency [0] 15706" xfId="27612" hidden="1"/>
    <cellStyle name="Currency [0] 15706" xfId="57025" hidden="1"/>
    <cellStyle name="Currency [0] 15707" xfId="27614" hidden="1"/>
    <cellStyle name="Currency [0] 15707" xfId="57027" hidden="1"/>
    <cellStyle name="Currency [0] 15708" xfId="27495" hidden="1"/>
    <cellStyle name="Currency [0] 15708" xfId="56908" hidden="1"/>
    <cellStyle name="Currency [0] 15709" xfId="27531" hidden="1"/>
    <cellStyle name="Currency [0] 15709" xfId="56944" hidden="1"/>
    <cellStyle name="Currency [0] 1571" xfId="1454" hidden="1"/>
    <cellStyle name="Currency [0] 1571" xfId="30877" hidden="1"/>
    <cellStyle name="Currency [0] 15710" xfId="27600" hidden="1"/>
    <cellStyle name="Currency [0] 15710" xfId="57013" hidden="1"/>
    <cellStyle name="Currency [0] 15711" xfId="27588" hidden="1"/>
    <cellStyle name="Currency [0] 15711" xfId="57001" hidden="1"/>
    <cellStyle name="Currency [0] 15712" xfId="27605" hidden="1"/>
    <cellStyle name="Currency [0] 15712" xfId="57018" hidden="1"/>
    <cellStyle name="Currency [0] 15713" xfId="27616" hidden="1"/>
    <cellStyle name="Currency [0] 15713" xfId="57029" hidden="1"/>
    <cellStyle name="Currency [0] 15714" xfId="27464" hidden="1"/>
    <cellStyle name="Currency [0] 15714" xfId="56877" hidden="1"/>
    <cellStyle name="Currency [0] 15715" xfId="27528" hidden="1"/>
    <cellStyle name="Currency [0] 15715" xfId="56941" hidden="1"/>
    <cellStyle name="Currency [0] 15716" xfId="27620" hidden="1"/>
    <cellStyle name="Currency [0] 15716" xfId="57033" hidden="1"/>
    <cellStyle name="Currency [0] 15717" xfId="27622" hidden="1"/>
    <cellStyle name="Currency [0] 15717" xfId="57035" hidden="1"/>
    <cellStyle name="Currency [0] 15718" xfId="27577" hidden="1"/>
    <cellStyle name="Currency [0] 15718" xfId="56990" hidden="1"/>
    <cellStyle name="Currency [0] 15719" xfId="27589" hidden="1"/>
    <cellStyle name="Currency [0] 15719" xfId="57002" hidden="1"/>
    <cellStyle name="Currency [0] 1572" xfId="1714" hidden="1"/>
    <cellStyle name="Currency [0] 1572" xfId="31137" hidden="1"/>
    <cellStyle name="Currency [0] 15720" xfId="27617" hidden="1"/>
    <cellStyle name="Currency [0] 15720" xfId="57030" hidden="1"/>
    <cellStyle name="Currency [0] 15721" xfId="27590" hidden="1"/>
    <cellStyle name="Currency [0] 15721" xfId="57003" hidden="1"/>
    <cellStyle name="Currency [0] 15722" xfId="27623" hidden="1"/>
    <cellStyle name="Currency [0] 15722" xfId="57036" hidden="1"/>
    <cellStyle name="Currency [0] 15723" xfId="27625" hidden="1"/>
    <cellStyle name="Currency [0] 15723" xfId="57038" hidden="1"/>
    <cellStyle name="Currency [0] 15724" xfId="27618" hidden="1"/>
    <cellStyle name="Currency [0] 15724" xfId="57031" hidden="1"/>
    <cellStyle name="Currency [0] 15725" xfId="27564" hidden="1"/>
    <cellStyle name="Currency [0] 15725" xfId="56977" hidden="1"/>
    <cellStyle name="Currency [0] 15726" xfId="27628" hidden="1"/>
    <cellStyle name="Currency [0] 15726" xfId="57041" hidden="1"/>
    <cellStyle name="Currency [0] 15727" xfId="27630" hidden="1"/>
    <cellStyle name="Currency [0] 15727" xfId="57043" hidden="1"/>
    <cellStyle name="Currency [0] 15728" xfId="27347" hidden="1"/>
    <cellStyle name="Currency [0] 15728" xfId="56760" hidden="1"/>
    <cellStyle name="Currency [0] 15729" xfId="27369" hidden="1"/>
    <cellStyle name="Currency [0] 15729" xfId="56782" hidden="1"/>
    <cellStyle name="Currency [0] 1573" xfId="1460" hidden="1"/>
    <cellStyle name="Currency [0] 1573" xfId="30883" hidden="1"/>
    <cellStyle name="Currency [0] 15730" xfId="27634" hidden="1"/>
    <cellStyle name="Currency [0] 15730" xfId="57047" hidden="1"/>
    <cellStyle name="Currency [0] 15731" xfId="27641" hidden="1"/>
    <cellStyle name="Currency [0] 15731" xfId="57054" hidden="1"/>
    <cellStyle name="Currency [0] 15732" xfId="27643" hidden="1"/>
    <cellStyle name="Currency [0] 15732" xfId="57056" hidden="1"/>
    <cellStyle name="Currency [0] 15733" xfId="27334" hidden="1"/>
    <cellStyle name="Currency [0] 15733" xfId="56747" hidden="1"/>
    <cellStyle name="Currency [0] 15734" xfId="27637" hidden="1"/>
    <cellStyle name="Currency [0] 15734" xfId="57050" hidden="1"/>
    <cellStyle name="Currency [0] 15735" xfId="27646" hidden="1"/>
    <cellStyle name="Currency [0] 15735" xfId="57059" hidden="1"/>
    <cellStyle name="Currency [0] 15736" xfId="27648" hidden="1"/>
    <cellStyle name="Currency [0] 15736" xfId="57061" hidden="1"/>
    <cellStyle name="Currency [0] 15737" xfId="27636" hidden="1"/>
    <cellStyle name="Currency [0] 15737" xfId="57049" hidden="1"/>
    <cellStyle name="Currency [0] 15738" xfId="27346" hidden="1"/>
    <cellStyle name="Currency [0] 15738" xfId="56759" hidden="1"/>
    <cellStyle name="Currency [0] 15739" xfId="27659" hidden="1"/>
    <cellStyle name="Currency [0] 15739" xfId="57072" hidden="1"/>
    <cellStyle name="Currency [0] 1574" xfId="1709" hidden="1"/>
    <cellStyle name="Currency [0] 1574" xfId="31132" hidden="1"/>
    <cellStyle name="Currency [0] 15740" xfId="27668" hidden="1"/>
    <cellStyle name="Currency [0] 15740" xfId="57081" hidden="1"/>
    <cellStyle name="Currency [0] 15741" xfId="27679" hidden="1"/>
    <cellStyle name="Currency [0] 15741" xfId="57092" hidden="1"/>
    <cellStyle name="Currency [0] 15742" xfId="27685" hidden="1"/>
    <cellStyle name="Currency [0] 15742" xfId="57098" hidden="1"/>
    <cellStyle name="Currency [0] 15743" xfId="27657" hidden="1"/>
    <cellStyle name="Currency [0] 15743" xfId="57070" hidden="1"/>
    <cellStyle name="Currency [0] 15744" xfId="27675" hidden="1"/>
    <cellStyle name="Currency [0] 15744" xfId="57088" hidden="1"/>
    <cellStyle name="Currency [0] 15745" xfId="27697" hidden="1"/>
    <cellStyle name="Currency [0] 15745" xfId="57110" hidden="1"/>
    <cellStyle name="Currency [0] 15746" xfId="27699" hidden="1"/>
    <cellStyle name="Currency [0] 15746" xfId="57112" hidden="1"/>
    <cellStyle name="Currency [0] 15747" xfId="27631" hidden="1"/>
    <cellStyle name="Currency [0] 15747" xfId="57044" hidden="1"/>
    <cellStyle name="Currency [0] 15748" xfId="27342" hidden="1"/>
    <cellStyle name="Currency [0] 15748" xfId="56755" hidden="1"/>
    <cellStyle name="Currency [0] 15749" xfId="27671" hidden="1"/>
    <cellStyle name="Currency [0] 15749" xfId="57084" hidden="1"/>
    <cellStyle name="Currency [0] 1575" xfId="1730" hidden="1"/>
    <cellStyle name="Currency [0] 1575" xfId="31153" hidden="1"/>
    <cellStyle name="Currency [0] 15750" xfId="27338" hidden="1"/>
    <cellStyle name="Currency [0] 15750" xfId="56751" hidden="1"/>
    <cellStyle name="Currency [0] 15751" xfId="27660" hidden="1"/>
    <cellStyle name="Currency [0] 15751" xfId="57073" hidden="1"/>
    <cellStyle name="Currency [0] 15752" xfId="27704" hidden="1"/>
    <cellStyle name="Currency [0] 15752" xfId="57117" hidden="1"/>
    <cellStyle name="Currency [0] 15753" xfId="27672" hidden="1"/>
    <cellStyle name="Currency [0] 15753" xfId="57085" hidden="1"/>
    <cellStyle name="Currency [0] 15754" xfId="27680" hidden="1"/>
    <cellStyle name="Currency [0] 15754" xfId="57093" hidden="1"/>
    <cellStyle name="Currency [0] 15755" xfId="27716" hidden="1"/>
    <cellStyle name="Currency [0] 15755" xfId="57129" hidden="1"/>
    <cellStyle name="Currency [0] 15756" xfId="27718" hidden="1"/>
    <cellStyle name="Currency [0] 15756" xfId="57131" hidden="1"/>
    <cellStyle name="Currency [0] 15757" xfId="27674" hidden="1"/>
    <cellStyle name="Currency [0] 15757" xfId="57087" hidden="1"/>
    <cellStyle name="Currency [0] 15758" xfId="27687" hidden="1"/>
    <cellStyle name="Currency [0] 15758" xfId="57100" hidden="1"/>
    <cellStyle name="Currency [0] 15759" xfId="27692" hidden="1"/>
    <cellStyle name="Currency [0] 15759" xfId="57105" hidden="1"/>
    <cellStyle name="Currency [0] 1576" xfId="1715" hidden="1"/>
    <cellStyle name="Currency [0] 1576" xfId="31138" hidden="1"/>
    <cellStyle name="Currency [0] 15760" xfId="27686" hidden="1"/>
    <cellStyle name="Currency [0] 15760" xfId="57099" hidden="1"/>
    <cellStyle name="Currency [0] 15761" xfId="27734" hidden="1"/>
    <cellStyle name="Currency [0] 15761" xfId="57147" hidden="1"/>
    <cellStyle name="Currency [0] 15762" xfId="27742" hidden="1"/>
    <cellStyle name="Currency [0] 15762" xfId="57155" hidden="1"/>
    <cellStyle name="Currency [0] 15763" xfId="27670" hidden="1"/>
    <cellStyle name="Currency [0] 15763" xfId="57083" hidden="1"/>
    <cellStyle name="Currency [0] 15764" xfId="27728" hidden="1"/>
    <cellStyle name="Currency [0] 15764" xfId="57141" hidden="1"/>
    <cellStyle name="Currency [0] 15765" xfId="27751" hidden="1"/>
    <cellStyle name="Currency [0] 15765" xfId="57164" hidden="1"/>
    <cellStyle name="Currency [0] 15766" xfId="27753" hidden="1"/>
    <cellStyle name="Currency [0] 15766" xfId="57166" hidden="1"/>
    <cellStyle name="Currency [0] 15767" xfId="27653" hidden="1"/>
    <cellStyle name="Currency [0] 15767" xfId="57066" hidden="1"/>
    <cellStyle name="Currency [0] 15768" xfId="27663" hidden="1"/>
    <cellStyle name="Currency [0] 15768" xfId="57076" hidden="1"/>
    <cellStyle name="Currency [0] 15769" xfId="27725" hidden="1"/>
    <cellStyle name="Currency [0] 15769" xfId="57138" hidden="1"/>
    <cellStyle name="Currency [0] 1577" xfId="1719" hidden="1"/>
    <cellStyle name="Currency [0] 1577" xfId="31142" hidden="1"/>
    <cellStyle name="Currency [0] 15770" xfId="27690" hidden="1"/>
    <cellStyle name="Currency [0] 15770" xfId="57103" hidden="1"/>
    <cellStyle name="Currency [0] 15771" xfId="27639" hidden="1"/>
    <cellStyle name="Currency [0] 15771" xfId="57052" hidden="1"/>
    <cellStyle name="Currency [0] 15772" xfId="27761" hidden="1"/>
    <cellStyle name="Currency [0] 15772" xfId="57174" hidden="1"/>
    <cellStyle name="Currency [0] 15773" xfId="27726" hidden="1"/>
    <cellStyle name="Currency [0] 15773" xfId="57139" hidden="1"/>
    <cellStyle name="Currency [0] 15774" xfId="27737" hidden="1"/>
    <cellStyle name="Currency [0] 15774" xfId="57150" hidden="1"/>
    <cellStyle name="Currency [0] 15775" xfId="27769" hidden="1"/>
    <cellStyle name="Currency [0] 15775" xfId="57182" hidden="1"/>
    <cellStyle name="Currency [0] 15776" xfId="27771" hidden="1"/>
    <cellStyle name="Currency [0] 15776" xfId="57184" hidden="1"/>
    <cellStyle name="Currency [0] 15777" xfId="27723" hidden="1"/>
    <cellStyle name="Currency [0] 15777" xfId="57136" hidden="1"/>
    <cellStyle name="Currency [0] 15778" xfId="27722" hidden="1"/>
    <cellStyle name="Currency [0] 15778" xfId="57135" hidden="1"/>
    <cellStyle name="Currency [0] 15779" xfId="27712" hidden="1"/>
    <cellStyle name="Currency [0] 15779" xfId="57125" hidden="1"/>
    <cellStyle name="Currency [0] 1578" xfId="1735" hidden="1"/>
    <cellStyle name="Currency [0] 1578" xfId="31158" hidden="1"/>
    <cellStyle name="Currency [0] 15780" xfId="27708" hidden="1"/>
    <cellStyle name="Currency [0] 15780" xfId="57121" hidden="1"/>
    <cellStyle name="Currency [0] 15781" xfId="27710" hidden="1"/>
    <cellStyle name="Currency [0] 15781" xfId="57123" hidden="1"/>
    <cellStyle name="Currency [0] 15782" xfId="27778" hidden="1"/>
    <cellStyle name="Currency [0] 15782" xfId="57191" hidden="1"/>
    <cellStyle name="Currency [0] 15783" xfId="27340" hidden="1"/>
    <cellStyle name="Currency [0] 15783" xfId="56753" hidden="1"/>
    <cellStyle name="Currency [0] 15784" xfId="27756" hidden="1"/>
    <cellStyle name="Currency [0] 15784" xfId="57169" hidden="1"/>
    <cellStyle name="Currency [0] 15785" xfId="27784" hidden="1"/>
    <cellStyle name="Currency [0] 15785" xfId="57197" hidden="1"/>
    <cellStyle name="Currency [0] 15786" xfId="27786" hidden="1"/>
    <cellStyle name="Currency [0] 15786" xfId="57199" hidden="1"/>
    <cellStyle name="Currency [0] 15787" xfId="27661" hidden="1"/>
    <cellStyle name="Currency [0] 15787" xfId="57074" hidden="1"/>
    <cellStyle name="Currency [0] 15788" xfId="27735" hidden="1"/>
    <cellStyle name="Currency [0] 15788" xfId="57148" hidden="1"/>
    <cellStyle name="Currency [0] 15789" xfId="27691" hidden="1"/>
    <cellStyle name="Currency [0] 15789" xfId="57104" hidden="1"/>
    <cellStyle name="Currency [0] 1579" xfId="1736" hidden="1"/>
    <cellStyle name="Currency [0] 1579" xfId="31159" hidden="1"/>
    <cellStyle name="Currency [0] 15790" xfId="27727" hidden="1"/>
    <cellStyle name="Currency [0] 15790" xfId="57140" hidden="1"/>
    <cellStyle name="Currency [0] 15791" xfId="27731" hidden="1"/>
    <cellStyle name="Currency [0] 15791" xfId="57144" hidden="1"/>
    <cellStyle name="Currency [0] 15792" xfId="27792" hidden="1"/>
    <cellStyle name="Currency [0] 15792" xfId="57205" hidden="1"/>
    <cellStyle name="Currency [0] 15793" xfId="27375" hidden="1"/>
    <cellStyle name="Currency [0] 15793" xfId="56788" hidden="1"/>
    <cellStyle name="Currency [0] 15794" xfId="27774" hidden="1"/>
    <cellStyle name="Currency [0] 15794" xfId="57187" hidden="1"/>
    <cellStyle name="Currency [0] 15795" xfId="27797" hidden="1"/>
    <cellStyle name="Currency [0] 15795" xfId="57210" hidden="1"/>
    <cellStyle name="Currency [0] 15796" xfId="27799" hidden="1"/>
    <cellStyle name="Currency [0] 15796" xfId="57212" hidden="1"/>
    <cellStyle name="Currency [0] 15797" xfId="27655" hidden="1"/>
    <cellStyle name="Currency [0] 15797" xfId="57068" hidden="1"/>
    <cellStyle name="Currency [0] 15798" xfId="27754" hidden="1"/>
    <cellStyle name="Currency [0] 15798" xfId="57167" hidden="1"/>
    <cellStyle name="Currency [0] 15799" xfId="27721" hidden="1"/>
    <cellStyle name="Currency [0] 15799" xfId="57134" hidden="1"/>
    <cellStyle name="Currency [0] 158" xfId="274" hidden="1"/>
    <cellStyle name="Currency [0] 158" xfId="29697" hidden="1"/>
    <cellStyle name="Currency [0] 1580" xfId="1716" hidden="1"/>
    <cellStyle name="Currency [0] 1580" xfId="31139" hidden="1"/>
    <cellStyle name="Currency [0] 15800" xfId="27739" hidden="1"/>
    <cellStyle name="Currency [0] 15800" xfId="57152" hidden="1"/>
    <cellStyle name="Currency [0] 15801" xfId="27736" hidden="1"/>
    <cellStyle name="Currency [0] 15801" xfId="57149" hidden="1"/>
    <cellStyle name="Currency [0] 15802" xfId="27803" hidden="1"/>
    <cellStyle name="Currency [0] 15802" xfId="57216" hidden="1"/>
    <cellStyle name="Currency [0] 15803" xfId="27688" hidden="1"/>
    <cellStyle name="Currency [0] 15803" xfId="57101" hidden="1"/>
    <cellStyle name="Currency [0] 15804" xfId="27788" hidden="1"/>
    <cellStyle name="Currency [0] 15804" xfId="57201" hidden="1"/>
    <cellStyle name="Currency [0] 15805" xfId="27810" hidden="1"/>
    <cellStyle name="Currency [0] 15805" xfId="57223" hidden="1"/>
    <cellStyle name="Currency [0] 15806" xfId="27812" hidden="1"/>
    <cellStyle name="Currency [0] 15806" xfId="57225" hidden="1"/>
    <cellStyle name="Currency [0] 15807" xfId="27740" hidden="1"/>
    <cellStyle name="Currency [0] 15807" xfId="57153" hidden="1"/>
    <cellStyle name="Currency [0] 15808" xfId="27772" hidden="1"/>
    <cellStyle name="Currency [0] 15808" xfId="57185" hidden="1"/>
    <cellStyle name="Currency [0] 15809" xfId="27420" hidden="1"/>
    <cellStyle name="Currency [0] 15809" xfId="56833" hidden="1"/>
    <cellStyle name="Currency [0] 1581" xfId="1723" hidden="1"/>
    <cellStyle name="Currency [0] 1581" xfId="31146" hidden="1"/>
    <cellStyle name="Currency [0] 15810" xfId="27758" hidden="1"/>
    <cellStyle name="Currency [0] 15810" xfId="57171" hidden="1"/>
    <cellStyle name="Currency [0] 15811" xfId="27755" hidden="1"/>
    <cellStyle name="Currency [0] 15811" xfId="57168" hidden="1"/>
    <cellStyle name="Currency [0] 15812" xfId="27816" hidden="1"/>
    <cellStyle name="Currency [0] 15812" xfId="57229" hidden="1"/>
    <cellStyle name="Currency [0] 15813" xfId="27651" hidden="1"/>
    <cellStyle name="Currency [0] 15813" xfId="57064" hidden="1"/>
    <cellStyle name="Currency [0] 15814" xfId="27800" hidden="1"/>
    <cellStyle name="Currency [0] 15814" xfId="57213" hidden="1"/>
    <cellStyle name="Currency [0] 15815" xfId="27820" hidden="1"/>
    <cellStyle name="Currency [0] 15815" xfId="57233" hidden="1"/>
    <cellStyle name="Currency [0] 15816" xfId="27822" hidden="1"/>
    <cellStyle name="Currency [0] 15816" xfId="57235" hidden="1"/>
    <cellStyle name="Currency [0] 15817" xfId="27759" hidden="1"/>
    <cellStyle name="Currency [0] 15817" xfId="57172" hidden="1"/>
    <cellStyle name="Currency [0] 15818" xfId="27787" hidden="1"/>
    <cellStyle name="Currency [0] 15818" xfId="57200" hidden="1"/>
    <cellStyle name="Currency [0] 15819" xfId="27747" hidden="1"/>
    <cellStyle name="Currency [0] 15819" xfId="57160" hidden="1"/>
    <cellStyle name="Currency [0] 1582" xfId="1727" hidden="1"/>
    <cellStyle name="Currency [0] 1582" xfId="31150" hidden="1"/>
    <cellStyle name="Currency [0] 15820" xfId="27776" hidden="1"/>
    <cellStyle name="Currency [0] 15820" xfId="57189" hidden="1"/>
    <cellStyle name="Currency [0] 15821" xfId="27773" hidden="1"/>
    <cellStyle name="Currency [0] 15821" xfId="57186" hidden="1"/>
    <cellStyle name="Currency [0] 15822" xfId="27826" hidden="1"/>
    <cellStyle name="Currency [0] 15822" xfId="57239" hidden="1"/>
    <cellStyle name="Currency [0] 15823" xfId="27654" hidden="1"/>
    <cellStyle name="Currency [0] 15823" xfId="57067" hidden="1"/>
    <cellStyle name="Currency [0] 15824" xfId="27813" hidden="1"/>
    <cellStyle name="Currency [0] 15824" xfId="57226" hidden="1"/>
    <cellStyle name="Currency [0] 15825" xfId="27830" hidden="1"/>
    <cellStyle name="Currency [0] 15825" xfId="57243" hidden="1"/>
    <cellStyle name="Currency [0] 15826" xfId="27832" hidden="1"/>
    <cellStyle name="Currency [0] 15826" xfId="57245" hidden="1"/>
    <cellStyle name="Currency [0] 15827" xfId="27713" hidden="1"/>
    <cellStyle name="Currency [0] 15827" xfId="57126" hidden="1"/>
    <cellStyle name="Currency [0] 15828" xfId="27749" hidden="1"/>
    <cellStyle name="Currency [0] 15828" xfId="57162" hidden="1"/>
    <cellStyle name="Currency [0] 15829" xfId="27818" hidden="1"/>
    <cellStyle name="Currency [0] 15829" xfId="57231" hidden="1"/>
    <cellStyle name="Currency [0] 1583" xfId="1722" hidden="1"/>
    <cellStyle name="Currency [0] 1583" xfId="31145" hidden="1"/>
    <cellStyle name="Currency [0] 15830" xfId="27806" hidden="1"/>
    <cellStyle name="Currency [0] 15830" xfId="57219" hidden="1"/>
    <cellStyle name="Currency [0] 15831" xfId="27823" hidden="1"/>
    <cellStyle name="Currency [0] 15831" xfId="57236" hidden="1"/>
    <cellStyle name="Currency [0] 15832" xfId="27834" hidden="1"/>
    <cellStyle name="Currency [0] 15832" xfId="57247" hidden="1"/>
    <cellStyle name="Currency [0] 15833" xfId="27682" hidden="1"/>
    <cellStyle name="Currency [0] 15833" xfId="57095" hidden="1"/>
    <cellStyle name="Currency [0] 15834" xfId="27746" hidden="1"/>
    <cellStyle name="Currency [0] 15834" xfId="57159" hidden="1"/>
    <cellStyle name="Currency [0] 15835" xfId="27838" hidden="1"/>
    <cellStyle name="Currency [0] 15835" xfId="57251" hidden="1"/>
    <cellStyle name="Currency [0] 15836" xfId="27840" hidden="1"/>
    <cellStyle name="Currency [0] 15836" xfId="57253" hidden="1"/>
    <cellStyle name="Currency [0] 15837" xfId="27795" hidden="1"/>
    <cellStyle name="Currency [0] 15837" xfId="57208" hidden="1"/>
    <cellStyle name="Currency [0] 15838" xfId="27807" hidden="1"/>
    <cellStyle name="Currency [0] 15838" xfId="57220" hidden="1"/>
    <cellStyle name="Currency [0] 15839" xfId="27835" hidden="1"/>
    <cellStyle name="Currency [0] 15839" xfId="57248" hidden="1"/>
    <cellStyle name="Currency [0] 1584" xfId="1745" hidden="1"/>
    <cellStyle name="Currency [0] 1584" xfId="31168" hidden="1"/>
    <cellStyle name="Currency [0] 15840" xfId="27808" hidden="1"/>
    <cellStyle name="Currency [0] 15840" xfId="57221" hidden="1"/>
    <cellStyle name="Currency [0] 15841" xfId="27841" hidden="1"/>
    <cellStyle name="Currency [0] 15841" xfId="57254" hidden="1"/>
    <cellStyle name="Currency [0] 15842" xfId="27843" hidden="1"/>
    <cellStyle name="Currency [0] 15842" xfId="57256" hidden="1"/>
    <cellStyle name="Currency [0] 15843" xfId="27836" hidden="1"/>
    <cellStyle name="Currency [0] 15843" xfId="57249" hidden="1"/>
    <cellStyle name="Currency [0] 15844" xfId="27782" hidden="1"/>
    <cellStyle name="Currency [0] 15844" xfId="57195" hidden="1"/>
    <cellStyle name="Currency [0] 15845" xfId="27845" hidden="1"/>
    <cellStyle name="Currency [0] 15845" xfId="57258" hidden="1"/>
    <cellStyle name="Currency [0] 15846" xfId="27847" hidden="1"/>
    <cellStyle name="Currency [0] 15846" xfId="57260" hidden="1"/>
    <cellStyle name="Currency [0] 15847" xfId="27359" hidden="1"/>
    <cellStyle name="Currency [0] 15847" xfId="56772" hidden="1"/>
    <cellStyle name="Currency [0] 15848" xfId="27337" hidden="1"/>
    <cellStyle name="Currency [0] 15848" xfId="56750" hidden="1"/>
    <cellStyle name="Currency [0] 15849" xfId="27853" hidden="1"/>
    <cellStyle name="Currency [0] 15849" xfId="57266" hidden="1"/>
    <cellStyle name="Currency [0] 1585" xfId="1751" hidden="1"/>
    <cellStyle name="Currency [0] 1585" xfId="31174" hidden="1"/>
    <cellStyle name="Currency [0] 15850" xfId="27859" hidden="1"/>
    <cellStyle name="Currency [0] 15850" xfId="57272" hidden="1"/>
    <cellStyle name="Currency [0] 15851" xfId="27861" hidden="1"/>
    <cellStyle name="Currency [0] 15851" xfId="57274" hidden="1"/>
    <cellStyle name="Currency [0] 15852" xfId="27354" hidden="1"/>
    <cellStyle name="Currency [0] 15852" xfId="56767" hidden="1"/>
    <cellStyle name="Currency [0] 15853" xfId="27855" hidden="1"/>
    <cellStyle name="Currency [0] 15853" xfId="57268" hidden="1"/>
    <cellStyle name="Currency [0] 15854" xfId="27863" hidden="1"/>
    <cellStyle name="Currency [0] 15854" xfId="57276" hidden="1"/>
    <cellStyle name="Currency [0] 15855" xfId="27865" hidden="1"/>
    <cellStyle name="Currency [0] 15855" xfId="57278" hidden="1"/>
    <cellStyle name="Currency [0] 15856" xfId="27854" hidden="1"/>
    <cellStyle name="Currency [0] 15856" xfId="57267" hidden="1"/>
    <cellStyle name="Currency [0] 15857" xfId="27360" hidden="1"/>
    <cellStyle name="Currency [0] 15857" xfId="56773" hidden="1"/>
    <cellStyle name="Currency [0] 15858" xfId="27876" hidden="1"/>
    <cellStyle name="Currency [0] 15858" xfId="57289" hidden="1"/>
    <cellStyle name="Currency [0] 15859" xfId="27885" hidden="1"/>
    <cellStyle name="Currency [0] 15859" xfId="57298" hidden="1"/>
    <cellStyle name="Currency [0] 1586" xfId="1713" hidden="1"/>
    <cellStyle name="Currency [0] 1586" xfId="31136" hidden="1"/>
    <cellStyle name="Currency [0] 15860" xfId="27896" hidden="1"/>
    <cellStyle name="Currency [0] 15860" xfId="57309" hidden="1"/>
    <cellStyle name="Currency [0] 15861" xfId="27902" hidden="1"/>
    <cellStyle name="Currency [0] 15861" xfId="57315" hidden="1"/>
    <cellStyle name="Currency [0] 15862" xfId="27874" hidden="1"/>
    <cellStyle name="Currency [0] 15862" xfId="57287" hidden="1"/>
    <cellStyle name="Currency [0] 15863" xfId="27892" hidden="1"/>
    <cellStyle name="Currency [0] 15863" xfId="57305" hidden="1"/>
    <cellStyle name="Currency [0] 15864" xfId="27914" hidden="1"/>
    <cellStyle name="Currency [0] 15864" xfId="57327" hidden="1"/>
    <cellStyle name="Currency [0] 15865" xfId="27916" hidden="1"/>
    <cellStyle name="Currency [0] 15865" xfId="57329" hidden="1"/>
    <cellStyle name="Currency [0] 15866" xfId="27850" hidden="1"/>
    <cellStyle name="Currency [0] 15866" xfId="57263" hidden="1"/>
    <cellStyle name="Currency [0] 15867" xfId="27364" hidden="1"/>
    <cellStyle name="Currency [0] 15867" xfId="56777" hidden="1"/>
    <cellStyle name="Currency [0] 15868" xfId="27888" hidden="1"/>
    <cellStyle name="Currency [0] 15868" xfId="57301" hidden="1"/>
    <cellStyle name="Currency [0] 15869" xfId="27380" hidden="1"/>
    <cellStyle name="Currency [0] 15869" xfId="56793" hidden="1"/>
    <cellStyle name="Currency [0] 1587" xfId="1743" hidden="1"/>
    <cellStyle name="Currency [0] 1587" xfId="31166" hidden="1"/>
    <cellStyle name="Currency [0] 15870" xfId="27877" hidden="1"/>
    <cellStyle name="Currency [0] 15870" xfId="57290" hidden="1"/>
    <cellStyle name="Currency [0] 15871" xfId="27921" hidden="1"/>
    <cellStyle name="Currency [0] 15871" xfId="57334" hidden="1"/>
    <cellStyle name="Currency [0] 15872" xfId="27889" hidden="1"/>
    <cellStyle name="Currency [0] 15872" xfId="57302" hidden="1"/>
    <cellStyle name="Currency [0] 15873" xfId="27897" hidden="1"/>
    <cellStyle name="Currency [0] 15873" xfId="57310" hidden="1"/>
    <cellStyle name="Currency [0] 15874" xfId="27933" hidden="1"/>
    <cellStyle name="Currency [0] 15874" xfId="57346" hidden="1"/>
    <cellStyle name="Currency [0] 15875" xfId="27935" hidden="1"/>
    <cellStyle name="Currency [0] 15875" xfId="57348" hidden="1"/>
    <cellStyle name="Currency [0] 15876" xfId="27891" hidden="1"/>
    <cellStyle name="Currency [0] 15876" xfId="57304" hidden="1"/>
    <cellStyle name="Currency [0] 15877" xfId="27904" hidden="1"/>
    <cellStyle name="Currency [0] 15877" xfId="57317" hidden="1"/>
    <cellStyle name="Currency [0] 15878" xfId="27909" hidden="1"/>
    <cellStyle name="Currency [0] 15878" xfId="57322" hidden="1"/>
    <cellStyle name="Currency [0] 15879" xfId="27903" hidden="1"/>
    <cellStyle name="Currency [0] 15879" xfId="57316" hidden="1"/>
    <cellStyle name="Currency [0] 1588" xfId="1755" hidden="1"/>
    <cellStyle name="Currency [0] 1588" xfId="31178" hidden="1"/>
    <cellStyle name="Currency [0] 15880" xfId="27951" hidden="1"/>
    <cellStyle name="Currency [0] 15880" xfId="57364" hidden="1"/>
    <cellStyle name="Currency [0] 15881" xfId="27959" hidden="1"/>
    <cellStyle name="Currency [0] 15881" xfId="57372" hidden="1"/>
    <cellStyle name="Currency [0] 15882" xfId="27887" hidden="1"/>
    <cellStyle name="Currency [0] 15882" xfId="57300" hidden="1"/>
    <cellStyle name="Currency [0] 15883" xfId="27945" hidden="1"/>
    <cellStyle name="Currency [0] 15883" xfId="57358" hidden="1"/>
    <cellStyle name="Currency [0] 15884" xfId="27968" hidden="1"/>
    <cellStyle name="Currency [0] 15884" xfId="57381" hidden="1"/>
    <cellStyle name="Currency [0] 15885" xfId="27970" hidden="1"/>
    <cellStyle name="Currency [0] 15885" xfId="57383" hidden="1"/>
    <cellStyle name="Currency [0] 15886" xfId="27870" hidden="1"/>
    <cellStyle name="Currency [0] 15886" xfId="57283" hidden="1"/>
    <cellStyle name="Currency [0] 15887" xfId="27880" hidden="1"/>
    <cellStyle name="Currency [0] 15887" xfId="57293" hidden="1"/>
    <cellStyle name="Currency [0] 15888" xfId="27942" hidden="1"/>
    <cellStyle name="Currency [0] 15888" xfId="57355" hidden="1"/>
    <cellStyle name="Currency [0] 15889" xfId="27907" hidden="1"/>
    <cellStyle name="Currency [0] 15889" xfId="57320" hidden="1"/>
    <cellStyle name="Currency [0] 1589" xfId="1756" hidden="1"/>
    <cellStyle name="Currency [0] 1589" xfId="31179" hidden="1"/>
    <cellStyle name="Currency [0] 15890" xfId="27857" hidden="1"/>
    <cellStyle name="Currency [0] 15890" xfId="57270" hidden="1"/>
    <cellStyle name="Currency [0] 15891" xfId="27978" hidden="1"/>
    <cellStyle name="Currency [0] 15891" xfId="57391" hidden="1"/>
    <cellStyle name="Currency [0] 15892" xfId="27943" hidden="1"/>
    <cellStyle name="Currency [0] 15892" xfId="57356" hidden="1"/>
    <cellStyle name="Currency [0] 15893" xfId="27954" hidden="1"/>
    <cellStyle name="Currency [0] 15893" xfId="57367" hidden="1"/>
    <cellStyle name="Currency [0] 15894" xfId="27986" hidden="1"/>
    <cellStyle name="Currency [0] 15894" xfId="57399" hidden="1"/>
    <cellStyle name="Currency [0] 15895" xfId="27988" hidden="1"/>
    <cellStyle name="Currency [0] 15895" xfId="57401" hidden="1"/>
    <cellStyle name="Currency [0] 15896" xfId="27940" hidden="1"/>
    <cellStyle name="Currency [0] 15896" xfId="57353" hidden="1"/>
    <cellStyle name="Currency [0] 15897" xfId="27939" hidden="1"/>
    <cellStyle name="Currency [0] 15897" xfId="57352" hidden="1"/>
    <cellStyle name="Currency [0] 15898" xfId="27929" hidden="1"/>
    <cellStyle name="Currency [0] 15898" xfId="57342" hidden="1"/>
    <cellStyle name="Currency [0] 15899" xfId="27925" hidden="1"/>
    <cellStyle name="Currency [0] 15899" xfId="57338" hidden="1"/>
    <cellStyle name="Currency [0] 159" xfId="275" hidden="1"/>
    <cellStyle name="Currency [0] 159" xfId="29698" hidden="1"/>
    <cellStyle name="Currency [0] 1590" xfId="1704" hidden="1"/>
    <cellStyle name="Currency [0] 1590" xfId="31127" hidden="1"/>
    <cellStyle name="Currency [0] 15900" xfId="27927" hidden="1"/>
    <cellStyle name="Currency [0] 15900" xfId="57340" hidden="1"/>
    <cellStyle name="Currency [0] 15901" xfId="27995" hidden="1"/>
    <cellStyle name="Currency [0] 15901" xfId="57408" hidden="1"/>
    <cellStyle name="Currency [0] 15902" xfId="27366" hidden="1"/>
    <cellStyle name="Currency [0] 15902" xfId="56779" hidden="1"/>
    <cellStyle name="Currency [0] 15903" xfId="27973" hidden="1"/>
    <cellStyle name="Currency [0] 15903" xfId="57386" hidden="1"/>
    <cellStyle name="Currency [0] 15904" xfId="28001" hidden="1"/>
    <cellStyle name="Currency [0] 15904" xfId="57414" hidden="1"/>
    <cellStyle name="Currency [0] 15905" xfId="28003" hidden="1"/>
    <cellStyle name="Currency [0] 15905" xfId="57416" hidden="1"/>
    <cellStyle name="Currency [0] 15906" xfId="27878" hidden="1"/>
    <cellStyle name="Currency [0] 15906" xfId="57291" hidden="1"/>
    <cellStyle name="Currency [0] 15907" xfId="27952" hidden="1"/>
    <cellStyle name="Currency [0] 15907" xfId="57365" hidden="1"/>
    <cellStyle name="Currency [0] 15908" xfId="27908" hidden="1"/>
    <cellStyle name="Currency [0] 15908" xfId="57321" hidden="1"/>
    <cellStyle name="Currency [0] 15909" xfId="27944" hidden="1"/>
    <cellStyle name="Currency [0] 15909" xfId="57357" hidden="1"/>
    <cellStyle name="Currency [0] 1591" xfId="1711" hidden="1"/>
    <cellStyle name="Currency [0] 1591" xfId="31134" hidden="1"/>
    <cellStyle name="Currency [0] 15910" xfId="27948" hidden="1"/>
    <cellStyle name="Currency [0] 15910" xfId="57361" hidden="1"/>
    <cellStyle name="Currency [0] 15911" xfId="28009" hidden="1"/>
    <cellStyle name="Currency [0] 15911" xfId="57422" hidden="1"/>
    <cellStyle name="Currency [0] 15912" xfId="27353" hidden="1"/>
    <cellStyle name="Currency [0] 15912" xfId="56766" hidden="1"/>
    <cellStyle name="Currency [0] 15913" xfId="27991" hidden="1"/>
    <cellStyle name="Currency [0] 15913" xfId="57404" hidden="1"/>
    <cellStyle name="Currency [0] 15914" xfId="28014" hidden="1"/>
    <cellStyle name="Currency [0] 15914" xfId="57427" hidden="1"/>
    <cellStyle name="Currency [0] 15915" xfId="28016" hidden="1"/>
    <cellStyle name="Currency [0] 15915" xfId="57429" hidden="1"/>
    <cellStyle name="Currency [0] 15916" xfId="27872" hidden="1"/>
    <cellStyle name="Currency [0] 15916" xfId="57285" hidden="1"/>
    <cellStyle name="Currency [0] 15917" xfId="27971" hidden="1"/>
    <cellStyle name="Currency [0] 15917" xfId="57384" hidden="1"/>
    <cellStyle name="Currency [0] 15918" xfId="27938" hidden="1"/>
    <cellStyle name="Currency [0] 15918" xfId="57351" hidden="1"/>
    <cellStyle name="Currency [0] 15919" xfId="27956" hidden="1"/>
    <cellStyle name="Currency [0] 15919" xfId="57369" hidden="1"/>
    <cellStyle name="Currency [0] 1592" xfId="1740" hidden="1"/>
    <cellStyle name="Currency [0] 1592" xfId="31163" hidden="1"/>
    <cellStyle name="Currency [0] 15920" xfId="27953" hidden="1"/>
    <cellStyle name="Currency [0] 15920" xfId="57366" hidden="1"/>
    <cellStyle name="Currency [0] 15921" xfId="28020" hidden="1"/>
    <cellStyle name="Currency [0] 15921" xfId="57433" hidden="1"/>
    <cellStyle name="Currency [0] 15922" xfId="27905" hidden="1"/>
    <cellStyle name="Currency [0] 15922" xfId="57318" hidden="1"/>
    <cellStyle name="Currency [0] 15923" xfId="28005" hidden="1"/>
    <cellStyle name="Currency [0] 15923" xfId="57418" hidden="1"/>
    <cellStyle name="Currency [0] 15924" xfId="28027" hidden="1"/>
    <cellStyle name="Currency [0] 15924" xfId="57440" hidden="1"/>
    <cellStyle name="Currency [0] 15925" xfId="28029" hidden="1"/>
    <cellStyle name="Currency [0] 15925" xfId="57442" hidden="1"/>
    <cellStyle name="Currency [0] 15926" xfId="27957" hidden="1"/>
    <cellStyle name="Currency [0] 15926" xfId="57370" hidden="1"/>
    <cellStyle name="Currency [0] 15927" xfId="27989" hidden="1"/>
    <cellStyle name="Currency [0] 15927" xfId="57402" hidden="1"/>
    <cellStyle name="Currency [0] 15928" xfId="27332" hidden="1"/>
    <cellStyle name="Currency [0] 15928" xfId="56745" hidden="1"/>
    <cellStyle name="Currency [0] 15929" xfId="27975" hidden="1"/>
    <cellStyle name="Currency [0] 15929" xfId="57388" hidden="1"/>
    <cellStyle name="Currency [0] 1593" xfId="1725" hidden="1"/>
    <cellStyle name="Currency [0] 1593" xfId="31148" hidden="1"/>
    <cellStyle name="Currency [0] 15930" xfId="27972" hidden="1"/>
    <cellStyle name="Currency [0] 15930" xfId="57385" hidden="1"/>
    <cellStyle name="Currency [0] 15931" xfId="28033" hidden="1"/>
    <cellStyle name="Currency [0] 15931" xfId="57446" hidden="1"/>
    <cellStyle name="Currency [0] 15932" xfId="27868" hidden="1"/>
    <cellStyle name="Currency [0] 15932" xfId="57281" hidden="1"/>
    <cellStyle name="Currency [0] 15933" xfId="28017" hidden="1"/>
    <cellStyle name="Currency [0] 15933" xfId="57430" hidden="1"/>
    <cellStyle name="Currency [0] 15934" xfId="28037" hidden="1"/>
    <cellStyle name="Currency [0] 15934" xfId="57450" hidden="1"/>
    <cellStyle name="Currency [0] 15935" xfId="28039" hidden="1"/>
    <cellStyle name="Currency [0] 15935" xfId="57452" hidden="1"/>
    <cellStyle name="Currency [0] 15936" xfId="27976" hidden="1"/>
    <cellStyle name="Currency [0] 15936" xfId="57389" hidden="1"/>
    <cellStyle name="Currency [0] 15937" xfId="28004" hidden="1"/>
    <cellStyle name="Currency [0] 15937" xfId="57417" hidden="1"/>
    <cellStyle name="Currency [0] 15938" xfId="27964" hidden="1"/>
    <cellStyle name="Currency [0] 15938" xfId="57377" hidden="1"/>
    <cellStyle name="Currency [0] 15939" xfId="27993" hidden="1"/>
    <cellStyle name="Currency [0] 15939" xfId="57406" hidden="1"/>
    <cellStyle name="Currency [0] 1594" xfId="1698" hidden="1"/>
    <cellStyle name="Currency [0] 1594" xfId="31121" hidden="1"/>
    <cellStyle name="Currency [0] 15940" xfId="27990" hidden="1"/>
    <cellStyle name="Currency [0] 15940" xfId="57403" hidden="1"/>
    <cellStyle name="Currency [0] 15941" xfId="28043" hidden="1"/>
    <cellStyle name="Currency [0] 15941" xfId="57456" hidden="1"/>
    <cellStyle name="Currency [0] 15942" xfId="27871" hidden="1"/>
    <cellStyle name="Currency [0] 15942" xfId="57284" hidden="1"/>
    <cellStyle name="Currency [0] 15943" xfId="28030" hidden="1"/>
    <cellStyle name="Currency [0] 15943" xfId="57443" hidden="1"/>
    <cellStyle name="Currency [0] 15944" xfId="28047" hidden="1"/>
    <cellStyle name="Currency [0] 15944" xfId="57460" hidden="1"/>
    <cellStyle name="Currency [0] 15945" xfId="28049" hidden="1"/>
    <cellStyle name="Currency [0] 15945" xfId="57462" hidden="1"/>
    <cellStyle name="Currency [0] 15946" xfId="27930" hidden="1"/>
    <cellStyle name="Currency [0] 15946" xfId="57343" hidden="1"/>
    <cellStyle name="Currency [0] 15947" xfId="27966" hidden="1"/>
    <cellStyle name="Currency [0] 15947" xfId="57379" hidden="1"/>
    <cellStyle name="Currency [0] 15948" xfId="28035" hidden="1"/>
    <cellStyle name="Currency [0] 15948" xfId="57448" hidden="1"/>
    <cellStyle name="Currency [0] 15949" xfId="28023" hidden="1"/>
    <cellStyle name="Currency [0] 15949" xfId="57436" hidden="1"/>
    <cellStyle name="Currency [0] 1595" xfId="1762" hidden="1"/>
    <cellStyle name="Currency [0] 1595" xfId="31185" hidden="1"/>
    <cellStyle name="Currency [0] 15950" xfId="28040" hidden="1"/>
    <cellStyle name="Currency [0] 15950" xfId="57453" hidden="1"/>
    <cellStyle name="Currency [0] 15951" xfId="28051" hidden="1"/>
    <cellStyle name="Currency [0] 15951" xfId="57464" hidden="1"/>
    <cellStyle name="Currency [0] 15952" xfId="27899" hidden="1"/>
    <cellStyle name="Currency [0] 15952" xfId="57312" hidden="1"/>
    <cellStyle name="Currency [0] 15953" xfId="27963" hidden="1"/>
    <cellStyle name="Currency [0] 15953" xfId="57376" hidden="1"/>
    <cellStyle name="Currency [0] 15954" xfId="28055" hidden="1"/>
    <cellStyle name="Currency [0] 15954" xfId="57468" hidden="1"/>
    <cellStyle name="Currency [0] 15955" xfId="28057" hidden="1"/>
    <cellStyle name="Currency [0] 15955" xfId="57470" hidden="1"/>
    <cellStyle name="Currency [0] 15956" xfId="28012" hidden="1"/>
    <cellStyle name="Currency [0] 15956" xfId="57425" hidden="1"/>
    <cellStyle name="Currency [0] 15957" xfId="28024" hidden="1"/>
    <cellStyle name="Currency [0] 15957" xfId="57437" hidden="1"/>
    <cellStyle name="Currency [0] 15958" xfId="28052" hidden="1"/>
    <cellStyle name="Currency [0] 15958" xfId="57465" hidden="1"/>
    <cellStyle name="Currency [0] 15959" xfId="28025" hidden="1"/>
    <cellStyle name="Currency [0] 15959" xfId="57438" hidden="1"/>
    <cellStyle name="Currency [0] 1596" xfId="1741" hidden="1"/>
    <cellStyle name="Currency [0] 1596" xfId="31164" hidden="1"/>
    <cellStyle name="Currency [0] 15960" xfId="28058" hidden="1"/>
    <cellStyle name="Currency [0] 15960" xfId="57471" hidden="1"/>
    <cellStyle name="Currency [0] 15961" xfId="28060" hidden="1"/>
    <cellStyle name="Currency [0] 15961" xfId="57473" hidden="1"/>
    <cellStyle name="Currency [0] 15962" xfId="28053" hidden="1"/>
    <cellStyle name="Currency [0] 15962" xfId="57466" hidden="1"/>
    <cellStyle name="Currency [0] 15963" xfId="27999" hidden="1"/>
    <cellStyle name="Currency [0] 15963" xfId="57412" hidden="1"/>
    <cellStyle name="Currency [0] 15964" xfId="28062" hidden="1"/>
    <cellStyle name="Currency [0] 15964" xfId="57475" hidden="1"/>
    <cellStyle name="Currency [0] 15965" xfId="28064" hidden="1"/>
    <cellStyle name="Currency [0] 15965" xfId="57477" hidden="1"/>
    <cellStyle name="Currency [0] 15966" xfId="27426" hidden="1"/>
    <cellStyle name="Currency [0] 15966" xfId="56839" hidden="1"/>
    <cellStyle name="Currency [0] 15967" xfId="27367" hidden="1"/>
    <cellStyle name="Currency [0] 15967" xfId="56780" hidden="1"/>
    <cellStyle name="Currency [0] 15968" xfId="28070" hidden="1"/>
    <cellStyle name="Currency [0] 15968" xfId="57483" hidden="1"/>
    <cellStyle name="Currency [0] 15969" xfId="28076" hidden="1"/>
    <cellStyle name="Currency [0] 15969" xfId="57489" hidden="1"/>
    <cellStyle name="Currency [0] 1597" xfId="1748" hidden="1"/>
    <cellStyle name="Currency [0] 1597" xfId="31171" hidden="1"/>
    <cellStyle name="Currency [0] 15970" xfId="28078" hidden="1"/>
    <cellStyle name="Currency [0] 15970" xfId="57491" hidden="1"/>
    <cellStyle name="Currency [0] 15971" xfId="27357" hidden="1"/>
    <cellStyle name="Currency [0] 15971" xfId="56770" hidden="1"/>
    <cellStyle name="Currency [0] 15972" xfId="28072" hidden="1"/>
    <cellStyle name="Currency [0] 15972" xfId="57485" hidden="1"/>
    <cellStyle name="Currency [0] 15973" xfId="28080" hidden="1"/>
    <cellStyle name="Currency [0] 15973" xfId="57493" hidden="1"/>
    <cellStyle name="Currency [0] 15974" xfId="28082" hidden="1"/>
    <cellStyle name="Currency [0] 15974" xfId="57495" hidden="1"/>
    <cellStyle name="Currency [0] 15975" xfId="28071" hidden="1"/>
    <cellStyle name="Currency [0] 15975" xfId="57484" hidden="1"/>
    <cellStyle name="Currency [0] 15976" xfId="27402" hidden="1"/>
    <cellStyle name="Currency [0] 15976" xfId="56815" hidden="1"/>
    <cellStyle name="Currency [0] 15977" xfId="28093" hidden="1"/>
    <cellStyle name="Currency [0] 15977" xfId="57506" hidden="1"/>
    <cellStyle name="Currency [0] 15978" xfId="28102" hidden="1"/>
    <cellStyle name="Currency [0] 15978" xfId="57515" hidden="1"/>
    <cellStyle name="Currency [0] 15979" xfId="28113" hidden="1"/>
    <cellStyle name="Currency [0] 15979" xfId="57526" hidden="1"/>
    <cellStyle name="Currency [0] 1598" xfId="1763" hidden="1"/>
    <cellStyle name="Currency [0] 1598" xfId="31186" hidden="1"/>
    <cellStyle name="Currency [0] 15980" xfId="28119" hidden="1"/>
    <cellStyle name="Currency [0] 15980" xfId="57532" hidden="1"/>
    <cellStyle name="Currency [0] 15981" xfId="28091" hidden="1"/>
    <cellStyle name="Currency [0] 15981" xfId="57504" hidden="1"/>
    <cellStyle name="Currency [0] 15982" xfId="28109" hidden="1"/>
    <cellStyle name="Currency [0] 15982" xfId="57522" hidden="1"/>
    <cellStyle name="Currency [0] 15983" xfId="28131" hidden="1"/>
    <cellStyle name="Currency [0] 15983" xfId="57544" hidden="1"/>
    <cellStyle name="Currency [0] 15984" xfId="28133" hidden="1"/>
    <cellStyle name="Currency [0] 15984" xfId="57546" hidden="1"/>
    <cellStyle name="Currency [0] 15985" xfId="28067" hidden="1"/>
    <cellStyle name="Currency [0] 15985" xfId="57480" hidden="1"/>
    <cellStyle name="Currency [0] 15986" xfId="27356" hidden="1"/>
    <cellStyle name="Currency [0] 15986" xfId="56769" hidden="1"/>
    <cellStyle name="Currency [0] 15987" xfId="28105" hidden="1"/>
    <cellStyle name="Currency [0] 15987" xfId="57518" hidden="1"/>
    <cellStyle name="Currency [0] 15988" xfId="27335" hidden="1"/>
    <cellStyle name="Currency [0] 15988" xfId="56748" hidden="1"/>
    <cellStyle name="Currency [0] 15989" xfId="28094" hidden="1"/>
    <cellStyle name="Currency [0] 15989" xfId="57507" hidden="1"/>
    <cellStyle name="Currency [0] 1599" xfId="1764" hidden="1"/>
    <cellStyle name="Currency [0] 1599" xfId="31187" hidden="1"/>
    <cellStyle name="Currency [0] 15990" xfId="28138" hidden="1"/>
    <cellStyle name="Currency [0] 15990" xfId="57551" hidden="1"/>
    <cellStyle name="Currency [0] 15991" xfId="28106" hidden="1"/>
    <cellStyle name="Currency [0] 15991" xfId="57519" hidden="1"/>
    <cellStyle name="Currency [0] 15992" xfId="28114" hidden="1"/>
    <cellStyle name="Currency [0] 15992" xfId="57527" hidden="1"/>
    <cellStyle name="Currency [0] 15993" xfId="28150" hidden="1"/>
    <cellStyle name="Currency [0] 15993" xfId="57563" hidden="1"/>
    <cellStyle name="Currency [0] 15994" xfId="28152" hidden="1"/>
    <cellStyle name="Currency [0] 15994" xfId="57565" hidden="1"/>
    <cellStyle name="Currency [0] 15995" xfId="28108" hidden="1"/>
    <cellStyle name="Currency [0] 15995" xfId="57521" hidden="1"/>
    <cellStyle name="Currency [0] 15996" xfId="28121" hidden="1"/>
    <cellStyle name="Currency [0] 15996" xfId="57534" hidden="1"/>
    <cellStyle name="Currency [0] 15997" xfId="28126" hidden="1"/>
    <cellStyle name="Currency [0] 15997" xfId="57539" hidden="1"/>
    <cellStyle name="Currency [0] 15998" xfId="28120" hidden="1"/>
    <cellStyle name="Currency [0] 15998" xfId="57533" hidden="1"/>
    <cellStyle name="Currency [0] 15999" xfId="28168" hidden="1"/>
    <cellStyle name="Currency [0] 15999" xfId="57581" hidden="1"/>
    <cellStyle name="Currency [0] 16" xfId="94" hidden="1"/>
    <cellStyle name="Currency [0] 16" xfId="29517" hidden="1"/>
    <cellStyle name="Currency [0] 160" xfId="223" hidden="1"/>
    <cellStyle name="Currency [0] 160" xfId="29646" hidden="1"/>
    <cellStyle name="Currency [0] 1600" xfId="1739" hidden="1"/>
    <cellStyle name="Currency [0] 1600" xfId="31162" hidden="1"/>
    <cellStyle name="Currency [0] 16000" xfId="28176" hidden="1"/>
    <cellStyle name="Currency [0] 16000" xfId="57589" hidden="1"/>
    <cellStyle name="Currency [0] 16001" xfId="28104" hidden="1"/>
    <cellStyle name="Currency [0] 16001" xfId="57517" hidden="1"/>
    <cellStyle name="Currency [0] 16002" xfId="28162" hidden="1"/>
    <cellStyle name="Currency [0] 16002" xfId="57575" hidden="1"/>
    <cellStyle name="Currency [0] 16003" xfId="28185" hidden="1"/>
    <cellStyle name="Currency [0] 16003" xfId="57598" hidden="1"/>
    <cellStyle name="Currency [0] 16004" xfId="28187" hidden="1"/>
    <cellStyle name="Currency [0] 16004" xfId="57600" hidden="1"/>
    <cellStyle name="Currency [0] 16005" xfId="28087" hidden="1"/>
    <cellStyle name="Currency [0] 16005" xfId="57500" hidden="1"/>
    <cellStyle name="Currency [0] 16006" xfId="28097" hidden="1"/>
    <cellStyle name="Currency [0] 16006" xfId="57510" hidden="1"/>
    <cellStyle name="Currency [0] 16007" xfId="28159" hidden="1"/>
    <cellStyle name="Currency [0] 16007" xfId="57572" hidden="1"/>
    <cellStyle name="Currency [0] 16008" xfId="28124" hidden="1"/>
    <cellStyle name="Currency [0] 16008" xfId="57537" hidden="1"/>
    <cellStyle name="Currency [0] 16009" xfId="28074" hidden="1"/>
    <cellStyle name="Currency [0] 16009" xfId="57487" hidden="1"/>
    <cellStyle name="Currency [0] 1601" xfId="1738" hidden="1"/>
    <cellStyle name="Currency [0] 1601" xfId="31161" hidden="1"/>
    <cellStyle name="Currency [0] 16010" xfId="28195" hidden="1"/>
    <cellStyle name="Currency [0] 16010" xfId="57608" hidden="1"/>
    <cellStyle name="Currency [0] 16011" xfId="28160" hidden="1"/>
    <cellStyle name="Currency [0] 16011" xfId="57573" hidden="1"/>
    <cellStyle name="Currency [0] 16012" xfId="28171" hidden="1"/>
    <cellStyle name="Currency [0] 16012" xfId="57584" hidden="1"/>
    <cellStyle name="Currency [0] 16013" xfId="28203" hidden="1"/>
    <cellStyle name="Currency [0] 16013" xfId="57616" hidden="1"/>
    <cellStyle name="Currency [0] 16014" xfId="28205" hidden="1"/>
    <cellStyle name="Currency [0] 16014" xfId="57618" hidden="1"/>
    <cellStyle name="Currency [0] 16015" xfId="28157" hidden="1"/>
    <cellStyle name="Currency [0] 16015" xfId="57570" hidden="1"/>
    <cellStyle name="Currency [0] 16016" xfId="28156" hidden="1"/>
    <cellStyle name="Currency [0] 16016" xfId="57569" hidden="1"/>
    <cellStyle name="Currency [0] 16017" xfId="28146" hidden="1"/>
    <cellStyle name="Currency [0] 16017" xfId="57559" hidden="1"/>
    <cellStyle name="Currency [0] 16018" xfId="28142" hidden="1"/>
    <cellStyle name="Currency [0] 16018" xfId="57555" hidden="1"/>
    <cellStyle name="Currency [0] 16019" xfId="28144" hidden="1"/>
    <cellStyle name="Currency [0] 16019" xfId="57557" hidden="1"/>
    <cellStyle name="Currency [0] 1602" xfId="1733" hidden="1"/>
    <cellStyle name="Currency [0] 1602" xfId="31156" hidden="1"/>
    <cellStyle name="Currency [0] 16020" xfId="28212" hidden="1"/>
    <cellStyle name="Currency [0] 16020" xfId="57625" hidden="1"/>
    <cellStyle name="Currency [0] 16021" xfId="27371" hidden="1"/>
    <cellStyle name="Currency [0] 16021" xfId="56784" hidden="1"/>
    <cellStyle name="Currency [0] 16022" xfId="28190" hidden="1"/>
    <cellStyle name="Currency [0] 16022" xfId="57603" hidden="1"/>
    <cellStyle name="Currency [0] 16023" xfId="28218" hidden="1"/>
    <cellStyle name="Currency [0] 16023" xfId="57631" hidden="1"/>
    <cellStyle name="Currency [0] 16024" xfId="28220" hidden="1"/>
    <cellStyle name="Currency [0] 16024" xfId="57633" hidden="1"/>
    <cellStyle name="Currency [0] 16025" xfId="28095" hidden="1"/>
    <cellStyle name="Currency [0] 16025" xfId="57508" hidden="1"/>
    <cellStyle name="Currency [0] 16026" xfId="28169" hidden="1"/>
    <cellStyle name="Currency [0] 16026" xfId="57582" hidden="1"/>
    <cellStyle name="Currency [0] 16027" xfId="28125" hidden="1"/>
    <cellStyle name="Currency [0] 16027" xfId="57538" hidden="1"/>
    <cellStyle name="Currency [0] 16028" xfId="28161" hidden="1"/>
    <cellStyle name="Currency [0] 16028" xfId="57574" hidden="1"/>
    <cellStyle name="Currency [0] 16029" xfId="28165" hidden="1"/>
    <cellStyle name="Currency [0] 16029" xfId="57578" hidden="1"/>
    <cellStyle name="Currency [0] 1603" xfId="1731" hidden="1"/>
    <cellStyle name="Currency [0] 1603" xfId="31154" hidden="1"/>
    <cellStyle name="Currency [0] 16030" xfId="28226" hidden="1"/>
    <cellStyle name="Currency [0] 16030" xfId="57639" hidden="1"/>
    <cellStyle name="Currency [0] 16031" xfId="27384" hidden="1"/>
    <cellStyle name="Currency [0] 16031" xfId="56797" hidden="1"/>
    <cellStyle name="Currency [0] 16032" xfId="28208" hidden="1"/>
    <cellStyle name="Currency [0] 16032" xfId="57621" hidden="1"/>
    <cellStyle name="Currency [0] 16033" xfId="28231" hidden="1"/>
    <cellStyle name="Currency [0] 16033" xfId="57644" hidden="1"/>
    <cellStyle name="Currency [0] 16034" xfId="28233" hidden="1"/>
    <cellStyle name="Currency [0] 16034" xfId="57646" hidden="1"/>
    <cellStyle name="Currency [0] 16035" xfId="28089" hidden="1"/>
    <cellStyle name="Currency [0] 16035" xfId="57502" hidden="1"/>
    <cellStyle name="Currency [0] 16036" xfId="28188" hidden="1"/>
    <cellStyle name="Currency [0] 16036" xfId="57601" hidden="1"/>
    <cellStyle name="Currency [0] 16037" xfId="28155" hidden="1"/>
    <cellStyle name="Currency [0] 16037" xfId="57568" hidden="1"/>
    <cellStyle name="Currency [0] 16038" xfId="28173" hidden="1"/>
    <cellStyle name="Currency [0] 16038" xfId="57586" hidden="1"/>
    <cellStyle name="Currency [0] 16039" xfId="28170" hidden="1"/>
    <cellStyle name="Currency [0] 16039" xfId="57583" hidden="1"/>
    <cellStyle name="Currency [0] 1604" xfId="1732" hidden="1"/>
    <cellStyle name="Currency [0] 1604" xfId="31155" hidden="1"/>
    <cellStyle name="Currency [0] 16040" xfId="28237" hidden="1"/>
    <cellStyle name="Currency [0] 16040" xfId="57650" hidden="1"/>
    <cellStyle name="Currency [0] 16041" xfId="28122" hidden="1"/>
    <cellStyle name="Currency [0] 16041" xfId="57535" hidden="1"/>
    <cellStyle name="Currency [0] 16042" xfId="28222" hidden="1"/>
    <cellStyle name="Currency [0] 16042" xfId="57635" hidden="1"/>
    <cellStyle name="Currency [0] 16043" xfId="28244" hidden="1"/>
    <cellStyle name="Currency [0] 16043" xfId="57657" hidden="1"/>
    <cellStyle name="Currency [0] 16044" xfId="28246" hidden="1"/>
    <cellStyle name="Currency [0] 16044" xfId="57659" hidden="1"/>
    <cellStyle name="Currency [0] 16045" xfId="28174" hidden="1"/>
    <cellStyle name="Currency [0] 16045" xfId="57587" hidden="1"/>
    <cellStyle name="Currency [0] 16046" xfId="28206" hidden="1"/>
    <cellStyle name="Currency [0] 16046" xfId="57619" hidden="1"/>
    <cellStyle name="Currency [0] 16047" xfId="27336" hidden="1"/>
    <cellStyle name="Currency [0] 16047" xfId="56749" hidden="1"/>
    <cellStyle name="Currency [0] 16048" xfId="28192" hidden="1"/>
    <cellStyle name="Currency [0] 16048" xfId="57605" hidden="1"/>
    <cellStyle name="Currency [0] 16049" xfId="28189" hidden="1"/>
    <cellStyle name="Currency [0] 16049" xfId="57602" hidden="1"/>
    <cellStyle name="Currency [0] 1605" xfId="1769" hidden="1"/>
    <cellStyle name="Currency [0] 1605" xfId="31192" hidden="1"/>
    <cellStyle name="Currency [0] 16050" xfId="28250" hidden="1"/>
    <cellStyle name="Currency [0] 16050" xfId="57663" hidden="1"/>
    <cellStyle name="Currency [0] 16051" xfId="28085" hidden="1"/>
    <cellStyle name="Currency [0] 16051" xfId="57498" hidden="1"/>
    <cellStyle name="Currency [0] 16052" xfId="28234" hidden="1"/>
    <cellStyle name="Currency [0] 16052" xfId="57647" hidden="1"/>
    <cellStyle name="Currency [0] 16053" xfId="28254" hidden="1"/>
    <cellStyle name="Currency [0] 16053" xfId="57667" hidden="1"/>
    <cellStyle name="Currency [0] 16054" xfId="28256" hidden="1"/>
    <cellStyle name="Currency [0] 16054" xfId="57669" hidden="1"/>
    <cellStyle name="Currency [0] 16055" xfId="28193" hidden="1"/>
    <cellStyle name="Currency [0] 16055" xfId="57606" hidden="1"/>
    <cellStyle name="Currency [0] 16056" xfId="28221" hidden="1"/>
    <cellStyle name="Currency [0] 16056" xfId="57634" hidden="1"/>
    <cellStyle name="Currency [0] 16057" xfId="28181" hidden="1"/>
    <cellStyle name="Currency [0] 16057" xfId="57594" hidden="1"/>
    <cellStyle name="Currency [0] 16058" xfId="28210" hidden="1"/>
    <cellStyle name="Currency [0] 16058" xfId="57623" hidden="1"/>
    <cellStyle name="Currency [0] 16059" xfId="28207" hidden="1"/>
    <cellStyle name="Currency [0] 16059" xfId="57620" hidden="1"/>
    <cellStyle name="Currency [0] 1606" xfId="1455" hidden="1"/>
    <cellStyle name="Currency [0] 1606" xfId="30878" hidden="1"/>
    <cellStyle name="Currency [0] 16060" xfId="28260" hidden="1"/>
    <cellStyle name="Currency [0] 16060" xfId="57673" hidden="1"/>
    <cellStyle name="Currency [0] 16061" xfId="28088" hidden="1"/>
    <cellStyle name="Currency [0] 16061" xfId="57501" hidden="1"/>
    <cellStyle name="Currency [0] 16062" xfId="28247" hidden="1"/>
    <cellStyle name="Currency [0] 16062" xfId="57660" hidden="1"/>
    <cellStyle name="Currency [0] 16063" xfId="28264" hidden="1"/>
    <cellStyle name="Currency [0] 16063" xfId="57677" hidden="1"/>
    <cellStyle name="Currency [0] 16064" xfId="28266" hidden="1"/>
    <cellStyle name="Currency [0] 16064" xfId="57679" hidden="1"/>
    <cellStyle name="Currency [0] 16065" xfId="28147" hidden="1"/>
    <cellStyle name="Currency [0] 16065" xfId="57560" hidden="1"/>
    <cellStyle name="Currency [0] 16066" xfId="28183" hidden="1"/>
    <cellStyle name="Currency [0] 16066" xfId="57596" hidden="1"/>
    <cellStyle name="Currency [0] 16067" xfId="28252" hidden="1"/>
    <cellStyle name="Currency [0] 16067" xfId="57665" hidden="1"/>
    <cellStyle name="Currency [0] 16068" xfId="28240" hidden="1"/>
    <cellStyle name="Currency [0] 16068" xfId="57653" hidden="1"/>
    <cellStyle name="Currency [0] 16069" xfId="28257" hidden="1"/>
    <cellStyle name="Currency [0] 16069" xfId="57670" hidden="1"/>
    <cellStyle name="Currency [0] 1607" xfId="1759" hidden="1"/>
    <cellStyle name="Currency [0] 1607" xfId="31182" hidden="1"/>
    <cellStyle name="Currency [0] 16070" xfId="28268" hidden="1"/>
    <cellStyle name="Currency [0] 16070" xfId="57681" hidden="1"/>
    <cellStyle name="Currency [0] 16071" xfId="28116" hidden="1"/>
    <cellStyle name="Currency [0] 16071" xfId="57529" hidden="1"/>
    <cellStyle name="Currency [0] 16072" xfId="28180" hidden="1"/>
    <cellStyle name="Currency [0] 16072" xfId="57593" hidden="1"/>
    <cellStyle name="Currency [0] 16073" xfId="28272" hidden="1"/>
    <cellStyle name="Currency [0] 16073" xfId="57685" hidden="1"/>
    <cellStyle name="Currency [0] 16074" xfId="28274" hidden="1"/>
    <cellStyle name="Currency [0] 16074" xfId="57687" hidden="1"/>
    <cellStyle name="Currency [0] 16075" xfId="28229" hidden="1"/>
    <cellStyle name="Currency [0] 16075" xfId="57642" hidden="1"/>
    <cellStyle name="Currency [0] 16076" xfId="28241" hidden="1"/>
    <cellStyle name="Currency [0] 16076" xfId="57654" hidden="1"/>
    <cellStyle name="Currency [0] 16077" xfId="28269" hidden="1"/>
    <cellStyle name="Currency [0] 16077" xfId="57682" hidden="1"/>
    <cellStyle name="Currency [0] 16078" xfId="28242" hidden="1"/>
    <cellStyle name="Currency [0] 16078" xfId="57655" hidden="1"/>
    <cellStyle name="Currency [0] 16079" xfId="28275" hidden="1"/>
    <cellStyle name="Currency [0] 16079" xfId="57688" hidden="1"/>
    <cellStyle name="Currency [0] 1608" xfId="1771" hidden="1"/>
    <cellStyle name="Currency [0] 1608" xfId="31194" hidden="1"/>
    <cellStyle name="Currency [0] 16080" xfId="28277" hidden="1"/>
    <cellStyle name="Currency [0] 16080" xfId="57690" hidden="1"/>
    <cellStyle name="Currency [0] 16081" xfId="28270" hidden="1"/>
    <cellStyle name="Currency [0] 16081" xfId="57683" hidden="1"/>
    <cellStyle name="Currency [0] 16082" xfId="28216" hidden="1"/>
    <cellStyle name="Currency [0] 16082" xfId="57629" hidden="1"/>
    <cellStyle name="Currency [0] 16083" xfId="28279" hidden="1"/>
    <cellStyle name="Currency [0] 16083" xfId="57692" hidden="1"/>
    <cellStyle name="Currency [0] 16084" xfId="28281" hidden="1"/>
    <cellStyle name="Currency [0] 16084" xfId="57694" hidden="1"/>
    <cellStyle name="Currency [0] 16085" xfId="25937" hidden="1"/>
    <cellStyle name="Currency [0] 16085" xfId="55350" hidden="1"/>
    <cellStyle name="Currency [0] 16086" xfId="25890" hidden="1"/>
    <cellStyle name="Currency [0] 16086" xfId="55303" hidden="1"/>
    <cellStyle name="Currency [0] 16087" xfId="27122" hidden="1"/>
    <cellStyle name="Currency [0] 16087" xfId="56535" hidden="1"/>
    <cellStyle name="Currency [0] 16088" xfId="28286" hidden="1"/>
    <cellStyle name="Currency [0] 16088" xfId="57699" hidden="1"/>
    <cellStyle name="Currency [0] 16089" xfId="28288" hidden="1"/>
    <cellStyle name="Currency [0] 16089" xfId="57701" hidden="1"/>
    <cellStyle name="Currency [0] 1609" xfId="1772" hidden="1"/>
    <cellStyle name="Currency [0] 1609" xfId="31195" hidden="1"/>
    <cellStyle name="Currency [0] 16090" xfId="25917" hidden="1"/>
    <cellStyle name="Currency [0] 16090" xfId="55330" hidden="1"/>
    <cellStyle name="Currency [0] 16091" xfId="28282" hidden="1"/>
    <cellStyle name="Currency [0] 16091" xfId="57695" hidden="1"/>
    <cellStyle name="Currency [0] 16092" xfId="28290" hidden="1"/>
    <cellStyle name="Currency [0] 16092" xfId="57703" hidden="1"/>
    <cellStyle name="Currency [0] 16093" xfId="28292" hidden="1"/>
    <cellStyle name="Currency [0] 16093" xfId="57705" hidden="1"/>
    <cellStyle name="Currency [0] 16094" xfId="25897" hidden="1"/>
    <cellStyle name="Currency [0] 16094" xfId="55310" hidden="1"/>
    <cellStyle name="Currency [0] 16095" xfId="25915" hidden="1"/>
    <cellStyle name="Currency [0] 16095" xfId="55328" hidden="1"/>
    <cellStyle name="Currency [0] 16096" xfId="28303" hidden="1"/>
    <cellStyle name="Currency [0] 16096" xfId="57716" hidden="1"/>
    <cellStyle name="Currency [0] 16097" xfId="28312" hidden="1"/>
    <cellStyle name="Currency [0] 16097" xfId="57725" hidden="1"/>
    <cellStyle name="Currency [0] 16098" xfId="28323" hidden="1"/>
    <cellStyle name="Currency [0] 16098" xfId="57736" hidden="1"/>
    <cellStyle name="Currency [0] 16099" xfId="28329" hidden="1"/>
    <cellStyle name="Currency [0] 16099" xfId="57742" hidden="1"/>
    <cellStyle name="Currency [0] 161" xfId="230" hidden="1"/>
    <cellStyle name="Currency [0] 161" xfId="29653" hidden="1"/>
    <cellStyle name="Currency [0] 1610" xfId="1710" hidden="1"/>
    <cellStyle name="Currency [0] 1610" xfId="31133" hidden="1"/>
    <cellStyle name="Currency [0] 16100" xfId="28301" hidden="1"/>
    <cellStyle name="Currency [0] 16100" xfId="57714" hidden="1"/>
    <cellStyle name="Currency [0] 16101" xfId="28319" hidden="1"/>
    <cellStyle name="Currency [0] 16101" xfId="57732" hidden="1"/>
    <cellStyle name="Currency [0] 16102" xfId="28341" hidden="1"/>
    <cellStyle name="Currency [0] 16102" xfId="57754" hidden="1"/>
    <cellStyle name="Currency [0] 16103" xfId="28343" hidden="1"/>
    <cellStyle name="Currency [0] 16103" xfId="57756" hidden="1"/>
    <cellStyle name="Currency [0] 16104" xfId="25874" hidden="1"/>
    <cellStyle name="Currency [0] 16104" xfId="55287" hidden="1"/>
    <cellStyle name="Currency [0] 16105" xfId="25901" hidden="1"/>
    <cellStyle name="Currency [0] 16105" xfId="55314" hidden="1"/>
    <cellStyle name="Currency [0] 16106" xfId="28315" hidden="1"/>
    <cellStyle name="Currency [0] 16106" xfId="57728" hidden="1"/>
    <cellStyle name="Currency [0] 16107" xfId="25904" hidden="1"/>
    <cellStyle name="Currency [0] 16107" xfId="55317" hidden="1"/>
    <cellStyle name="Currency [0] 16108" xfId="28304" hidden="1"/>
    <cellStyle name="Currency [0] 16108" xfId="57717" hidden="1"/>
    <cellStyle name="Currency [0] 16109" xfId="28348" hidden="1"/>
    <cellStyle name="Currency [0] 16109" xfId="57761" hidden="1"/>
    <cellStyle name="Currency [0] 1611" xfId="1746" hidden="1"/>
    <cellStyle name="Currency [0] 1611" xfId="31169" hidden="1"/>
    <cellStyle name="Currency [0] 16110" xfId="28316" hidden="1"/>
    <cellStyle name="Currency [0] 16110" xfId="57729" hidden="1"/>
    <cellStyle name="Currency [0] 16111" xfId="28324" hidden="1"/>
    <cellStyle name="Currency [0] 16111" xfId="57737" hidden="1"/>
    <cellStyle name="Currency [0] 16112" xfId="28360" hidden="1"/>
    <cellStyle name="Currency [0] 16112" xfId="57773" hidden="1"/>
    <cellStyle name="Currency [0] 16113" xfId="28362" hidden="1"/>
    <cellStyle name="Currency [0] 16113" xfId="57775" hidden="1"/>
    <cellStyle name="Currency [0] 16114" xfId="28318" hidden="1"/>
    <cellStyle name="Currency [0] 16114" xfId="57731" hidden="1"/>
    <cellStyle name="Currency [0] 16115" xfId="28331" hidden="1"/>
    <cellStyle name="Currency [0] 16115" xfId="57744" hidden="1"/>
    <cellStyle name="Currency [0] 16116" xfId="28336" hidden="1"/>
    <cellStyle name="Currency [0] 16116" xfId="57749" hidden="1"/>
    <cellStyle name="Currency [0] 16117" xfId="28330" hidden="1"/>
    <cellStyle name="Currency [0] 16117" xfId="57743" hidden="1"/>
    <cellStyle name="Currency [0] 16118" xfId="28378" hidden="1"/>
    <cellStyle name="Currency [0] 16118" xfId="57791" hidden="1"/>
    <cellStyle name="Currency [0] 16119" xfId="28386" hidden="1"/>
    <cellStyle name="Currency [0] 16119" xfId="57799" hidden="1"/>
    <cellStyle name="Currency [0] 1612" xfId="1726" hidden="1"/>
    <cellStyle name="Currency [0] 1612" xfId="31149" hidden="1"/>
    <cellStyle name="Currency [0] 16120" xfId="28314" hidden="1"/>
    <cellStyle name="Currency [0] 16120" xfId="57727" hidden="1"/>
    <cellStyle name="Currency [0] 16121" xfId="28372" hidden="1"/>
    <cellStyle name="Currency [0] 16121" xfId="57785" hidden="1"/>
    <cellStyle name="Currency [0] 16122" xfId="28395" hidden="1"/>
    <cellStyle name="Currency [0] 16122" xfId="57808" hidden="1"/>
    <cellStyle name="Currency [0] 16123" xfId="28397" hidden="1"/>
    <cellStyle name="Currency [0] 16123" xfId="57810" hidden="1"/>
    <cellStyle name="Currency [0] 16124" xfId="28297" hidden="1"/>
    <cellStyle name="Currency [0] 16124" xfId="57710" hidden="1"/>
    <cellStyle name="Currency [0] 16125" xfId="28307" hidden="1"/>
    <cellStyle name="Currency [0] 16125" xfId="57720" hidden="1"/>
    <cellStyle name="Currency [0] 16126" xfId="28369" hidden="1"/>
    <cellStyle name="Currency [0] 16126" xfId="57782" hidden="1"/>
    <cellStyle name="Currency [0] 16127" xfId="28334" hidden="1"/>
    <cellStyle name="Currency [0] 16127" xfId="57747" hidden="1"/>
    <cellStyle name="Currency [0] 16128" xfId="28284" hidden="1"/>
    <cellStyle name="Currency [0] 16128" xfId="57697" hidden="1"/>
    <cellStyle name="Currency [0] 16129" xfId="28405" hidden="1"/>
    <cellStyle name="Currency [0] 16129" xfId="57818" hidden="1"/>
    <cellStyle name="Currency [0] 1613" xfId="1742" hidden="1"/>
    <cellStyle name="Currency [0] 1613" xfId="31165" hidden="1"/>
    <cellStyle name="Currency [0] 16130" xfId="28370" hidden="1"/>
    <cellStyle name="Currency [0] 16130" xfId="57783" hidden="1"/>
    <cellStyle name="Currency [0] 16131" xfId="28381" hidden="1"/>
    <cellStyle name="Currency [0] 16131" xfId="57794" hidden="1"/>
    <cellStyle name="Currency [0] 16132" xfId="28413" hidden="1"/>
    <cellStyle name="Currency [0] 16132" xfId="57826" hidden="1"/>
    <cellStyle name="Currency [0] 16133" xfId="28415" hidden="1"/>
    <cellStyle name="Currency [0] 16133" xfId="57828" hidden="1"/>
    <cellStyle name="Currency [0] 16134" xfId="28367" hidden="1"/>
    <cellStyle name="Currency [0] 16134" xfId="57780" hidden="1"/>
    <cellStyle name="Currency [0] 16135" xfId="28366" hidden="1"/>
    <cellStyle name="Currency [0] 16135" xfId="57779" hidden="1"/>
    <cellStyle name="Currency [0] 16136" xfId="28356" hidden="1"/>
    <cellStyle name="Currency [0] 16136" xfId="57769" hidden="1"/>
    <cellStyle name="Currency [0] 16137" xfId="28352" hidden="1"/>
    <cellStyle name="Currency [0] 16137" xfId="57765" hidden="1"/>
    <cellStyle name="Currency [0] 16138" xfId="28354" hidden="1"/>
    <cellStyle name="Currency [0] 16138" xfId="57767" hidden="1"/>
    <cellStyle name="Currency [0] 16139" xfId="28422" hidden="1"/>
    <cellStyle name="Currency [0] 16139" xfId="57835" hidden="1"/>
    <cellStyle name="Currency [0] 1614" xfId="1744" hidden="1"/>
    <cellStyle name="Currency [0] 1614" xfId="31167" hidden="1"/>
    <cellStyle name="Currency [0] 16140" xfId="25950" hidden="1"/>
    <cellStyle name="Currency [0] 16140" xfId="55363" hidden="1"/>
    <cellStyle name="Currency [0] 16141" xfId="28400" hidden="1"/>
    <cellStyle name="Currency [0] 16141" xfId="57813" hidden="1"/>
    <cellStyle name="Currency [0] 16142" xfId="28428" hidden="1"/>
    <cellStyle name="Currency [0] 16142" xfId="57841" hidden="1"/>
    <cellStyle name="Currency [0] 16143" xfId="28430" hidden="1"/>
    <cellStyle name="Currency [0] 16143" xfId="57843" hidden="1"/>
    <cellStyle name="Currency [0] 16144" xfId="28305" hidden="1"/>
    <cellStyle name="Currency [0] 16144" xfId="57718" hidden="1"/>
    <cellStyle name="Currency [0] 16145" xfId="28379" hidden="1"/>
    <cellStyle name="Currency [0] 16145" xfId="57792" hidden="1"/>
    <cellStyle name="Currency [0] 16146" xfId="28335" hidden="1"/>
    <cellStyle name="Currency [0] 16146" xfId="57748" hidden="1"/>
    <cellStyle name="Currency [0] 16147" xfId="28371" hidden="1"/>
    <cellStyle name="Currency [0] 16147" xfId="57784" hidden="1"/>
    <cellStyle name="Currency [0] 16148" xfId="28375" hidden="1"/>
    <cellStyle name="Currency [0] 16148" xfId="57788" hidden="1"/>
    <cellStyle name="Currency [0] 16149" xfId="28436" hidden="1"/>
    <cellStyle name="Currency [0] 16149" xfId="57849" hidden="1"/>
    <cellStyle name="Currency [0] 1615" xfId="1775" hidden="1"/>
    <cellStyle name="Currency [0] 1615" xfId="31198" hidden="1"/>
    <cellStyle name="Currency [0] 16150" xfId="25899" hidden="1"/>
    <cellStyle name="Currency [0] 16150" xfId="55312" hidden="1"/>
    <cellStyle name="Currency [0] 16151" xfId="28418" hidden="1"/>
    <cellStyle name="Currency [0] 16151" xfId="57831" hidden="1"/>
    <cellStyle name="Currency [0] 16152" xfId="28441" hidden="1"/>
    <cellStyle name="Currency [0] 16152" xfId="57854" hidden="1"/>
    <cellStyle name="Currency [0] 16153" xfId="28443" hidden="1"/>
    <cellStyle name="Currency [0] 16153" xfId="57856" hidden="1"/>
    <cellStyle name="Currency [0] 16154" xfId="28299" hidden="1"/>
    <cellStyle name="Currency [0] 16154" xfId="57712" hidden="1"/>
    <cellStyle name="Currency [0] 16155" xfId="28398" hidden="1"/>
    <cellStyle name="Currency [0] 16155" xfId="57811" hidden="1"/>
    <cellStyle name="Currency [0] 16156" xfId="28365" hidden="1"/>
    <cellStyle name="Currency [0] 16156" xfId="57778" hidden="1"/>
    <cellStyle name="Currency [0] 16157" xfId="28383" hidden="1"/>
    <cellStyle name="Currency [0] 16157" xfId="57796" hidden="1"/>
    <cellStyle name="Currency [0] 16158" xfId="28380" hidden="1"/>
    <cellStyle name="Currency [0] 16158" xfId="57793" hidden="1"/>
    <cellStyle name="Currency [0] 16159" xfId="28447" hidden="1"/>
    <cellStyle name="Currency [0] 16159" xfId="57860" hidden="1"/>
    <cellStyle name="Currency [0] 1616" xfId="1448" hidden="1"/>
    <cellStyle name="Currency [0] 1616" xfId="30871" hidden="1"/>
    <cellStyle name="Currency [0] 16160" xfId="28332" hidden="1"/>
    <cellStyle name="Currency [0] 16160" xfId="57745" hidden="1"/>
    <cellStyle name="Currency [0] 16161" xfId="28432" hidden="1"/>
    <cellStyle name="Currency [0] 16161" xfId="57845" hidden="1"/>
    <cellStyle name="Currency [0] 16162" xfId="28454" hidden="1"/>
    <cellStyle name="Currency [0] 16162" xfId="57867" hidden="1"/>
    <cellStyle name="Currency [0] 16163" xfId="28456" hidden="1"/>
    <cellStyle name="Currency [0] 16163" xfId="57869" hidden="1"/>
    <cellStyle name="Currency [0] 16164" xfId="28384" hidden="1"/>
    <cellStyle name="Currency [0] 16164" xfId="57797" hidden="1"/>
    <cellStyle name="Currency [0] 16165" xfId="28416" hidden="1"/>
    <cellStyle name="Currency [0] 16165" xfId="57829" hidden="1"/>
    <cellStyle name="Currency [0] 16166" xfId="25907" hidden="1"/>
    <cellStyle name="Currency [0] 16166" xfId="55320" hidden="1"/>
    <cellStyle name="Currency [0] 16167" xfId="28402" hidden="1"/>
    <cellStyle name="Currency [0] 16167" xfId="57815" hidden="1"/>
    <cellStyle name="Currency [0] 16168" xfId="28399" hidden="1"/>
    <cellStyle name="Currency [0] 16168" xfId="57812" hidden="1"/>
    <cellStyle name="Currency [0] 16169" xfId="28460" hidden="1"/>
    <cellStyle name="Currency [0] 16169" xfId="57873" hidden="1"/>
    <cellStyle name="Currency [0] 1617" xfId="1767" hidden="1"/>
    <cellStyle name="Currency [0] 1617" xfId="31190" hidden="1"/>
    <cellStyle name="Currency [0] 16170" xfId="28295" hidden="1"/>
    <cellStyle name="Currency [0] 16170" xfId="57708" hidden="1"/>
    <cellStyle name="Currency [0] 16171" xfId="28444" hidden="1"/>
    <cellStyle name="Currency [0] 16171" xfId="57857" hidden="1"/>
    <cellStyle name="Currency [0] 16172" xfId="28464" hidden="1"/>
    <cellStyle name="Currency [0] 16172" xfId="57877" hidden="1"/>
    <cellStyle name="Currency [0] 16173" xfId="28466" hidden="1"/>
    <cellStyle name="Currency [0] 16173" xfId="57879" hidden="1"/>
    <cellStyle name="Currency [0] 16174" xfId="28403" hidden="1"/>
    <cellStyle name="Currency [0] 16174" xfId="57816" hidden="1"/>
    <cellStyle name="Currency [0] 16175" xfId="28431" hidden="1"/>
    <cellStyle name="Currency [0] 16175" xfId="57844" hidden="1"/>
    <cellStyle name="Currency [0] 16176" xfId="28391" hidden="1"/>
    <cellStyle name="Currency [0] 16176" xfId="57804" hidden="1"/>
    <cellStyle name="Currency [0] 16177" xfId="28420" hidden="1"/>
    <cellStyle name="Currency [0] 16177" xfId="57833" hidden="1"/>
    <cellStyle name="Currency [0] 16178" xfId="28417" hidden="1"/>
    <cellStyle name="Currency [0] 16178" xfId="57830" hidden="1"/>
    <cellStyle name="Currency [0] 16179" xfId="28470" hidden="1"/>
    <cellStyle name="Currency [0] 16179" xfId="57883" hidden="1"/>
    <cellStyle name="Currency [0] 1618" xfId="1777" hidden="1"/>
    <cellStyle name="Currency [0] 1618" xfId="31200" hidden="1"/>
    <cellStyle name="Currency [0] 16180" xfId="28298" hidden="1"/>
    <cellStyle name="Currency [0] 16180" xfId="57711" hidden="1"/>
    <cellStyle name="Currency [0] 16181" xfId="28457" hidden="1"/>
    <cellStyle name="Currency [0] 16181" xfId="57870" hidden="1"/>
    <cellStyle name="Currency [0] 16182" xfId="28474" hidden="1"/>
    <cellStyle name="Currency [0] 16182" xfId="57887" hidden="1"/>
    <cellStyle name="Currency [0] 16183" xfId="28476" hidden="1"/>
    <cellStyle name="Currency [0] 16183" xfId="57889" hidden="1"/>
    <cellStyle name="Currency [0] 16184" xfId="28357" hidden="1"/>
    <cellStyle name="Currency [0] 16184" xfId="57770" hidden="1"/>
    <cellStyle name="Currency [0] 16185" xfId="28393" hidden="1"/>
    <cellStyle name="Currency [0] 16185" xfId="57806" hidden="1"/>
    <cellStyle name="Currency [0] 16186" xfId="28462" hidden="1"/>
    <cellStyle name="Currency [0] 16186" xfId="57875" hidden="1"/>
    <cellStyle name="Currency [0] 16187" xfId="28450" hidden="1"/>
    <cellStyle name="Currency [0] 16187" xfId="57863" hidden="1"/>
    <cellStyle name="Currency [0] 16188" xfId="28467" hidden="1"/>
    <cellStyle name="Currency [0] 16188" xfId="57880" hidden="1"/>
    <cellStyle name="Currency [0] 16189" xfId="28478" hidden="1"/>
    <cellStyle name="Currency [0] 16189" xfId="57891" hidden="1"/>
    <cellStyle name="Currency [0] 1619" xfId="1778" hidden="1"/>
    <cellStyle name="Currency [0] 1619" xfId="31201" hidden="1"/>
    <cellStyle name="Currency [0] 16190" xfId="28326" hidden="1"/>
    <cellStyle name="Currency [0] 16190" xfId="57739" hidden="1"/>
    <cellStyle name="Currency [0] 16191" xfId="28390" hidden="1"/>
    <cellStyle name="Currency [0] 16191" xfId="57803" hidden="1"/>
    <cellStyle name="Currency [0] 16192" xfId="28482" hidden="1"/>
    <cellStyle name="Currency [0] 16192" xfId="57895" hidden="1"/>
    <cellStyle name="Currency [0] 16193" xfId="28484" hidden="1"/>
    <cellStyle name="Currency [0] 16193" xfId="57897" hidden="1"/>
    <cellStyle name="Currency [0] 16194" xfId="28439" hidden="1"/>
    <cellStyle name="Currency [0] 16194" xfId="57852" hidden="1"/>
    <cellStyle name="Currency [0] 16195" xfId="28451" hidden="1"/>
    <cellStyle name="Currency [0] 16195" xfId="57864" hidden="1"/>
    <cellStyle name="Currency [0] 16196" xfId="28479" hidden="1"/>
    <cellStyle name="Currency [0] 16196" xfId="57892" hidden="1"/>
    <cellStyle name="Currency [0] 16197" xfId="28452" hidden="1"/>
    <cellStyle name="Currency [0] 16197" xfId="57865" hidden="1"/>
    <cellStyle name="Currency [0] 16198" xfId="28485" hidden="1"/>
    <cellStyle name="Currency [0] 16198" xfId="57898" hidden="1"/>
    <cellStyle name="Currency [0] 16199" xfId="28487" hidden="1"/>
    <cellStyle name="Currency [0] 16199" xfId="57900" hidden="1"/>
    <cellStyle name="Currency [0] 162" xfId="259" hidden="1"/>
    <cellStyle name="Currency [0] 162" xfId="29682" hidden="1"/>
    <cellStyle name="Currency [0] 1620" xfId="1706" hidden="1"/>
    <cellStyle name="Currency [0] 1620" xfId="31129" hidden="1"/>
    <cellStyle name="Currency [0] 16200" xfId="28480" hidden="1"/>
    <cellStyle name="Currency [0] 16200" xfId="57893" hidden="1"/>
    <cellStyle name="Currency [0] 16201" xfId="28426" hidden="1"/>
    <cellStyle name="Currency [0] 16201" xfId="57839" hidden="1"/>
    <cellStyle name="Currency [0] 16202" xfId="28489" hidden="1"/>
    <cellStyle name="Currency [0] 16202" xfId="57902" hidden="1"/>
    <cellStyle name="Currency [0] 16203" xfId="28491" hidden="1"/>
    <cellStyle name="Currency [0] 16203" xfId="57904" hidden="1"/>
    <cellStyle name="Currency [0] 16204" xfId="28548" hidden="1"/>
    <cellStyle name="Currency [0] 16204" xfId="57961" hidden="1"/>
    <cellStyle name="Currency [0] 16205" xfId="28567" hidden="1"/>
    <cellStyle name="Currency [0] 16205" xfId="57980" hidden="1"/>
    <cellStyle name="Currency [0] 16206" xfId="28574" hidden="1"/>
    <cellStyle name="Currency [0] 16206" xfId="57987" hidden="1"/>
    <cellStyle name="Currency [0] 16207" xfId="28581" hidden="1"/>
    <cellStyle name="Currency [0] 16207" xfId="57994" hidden="1"/>
    <cellStyle name="Currency [0] 16208" xfId="28586" hidden="1"/>
    <cellStyle name="Currency [0] 16208" xfId="57999" hidden="1"/>
    <cellStyle name="Currency [0] 16209" xfId="28565" hidden="1"/>
    <cellStyle name="Currency [0] 16209" xfId="57978" hidden="1"/>
    <cellStyle name="Currency [0] 1621" xfId="1757" hidden="1"/>
    <cellStyle name="Currency [0] 1621" xfId="31180" hidden="1"/>
    <cellStyle name="Currency [0] 16210" xfId="28576" hidden="1"/>
    <cellStyle name="Currency [0] 16210" xfId="57989" hidden="1"/>
    <cellStyle name="Currency [0] 16211" xfId="28590" hidden="1"/>
    <cellStyle name="Currency [0] 16211" xfId="58003" hidden="1"/>
    <cellStyle name="Currency [0] 16212" xfId="28592" hidden="1"/>
    <cellStyle name="Currency [0] 16212" xfId="58005" hidden="1"/>
    <cellStyle name="Currency [0] 16213" xfId="28575" hidden="1"/>
    <cellStyle name="Currency [0] 16213" xfId="57988" hidden="1"/>
    <cellStyle name="Currency [0] 16214" xfId="28549" hidden="1"/>
    <cellStyle name="Currency [0] 16214" xfId="57962" hidden="1"/>
    <cellStyle name="Currency [0] 16215" xfId="28603" hidden="1"/>
    <cellStyle name="Currency [0] 16215" xfId="58016" hidden="1"/>
    <cellStyle name="Currency [0] 16216" xfId="28612" hidden="1"/>
    <cellStyle name="Currency [0] 16216" xfId="58025" hidden="1"/>
    <cellStyle name="Currency [0] 16217" xfId="28623" hidden="1"/>
    <cellStyle name="Currency [0] 16217" xfId="58036" hidden="1"/>
    <cellStyle name="Currency [0] 16218" xfId="28629" hidden="1"/>
    <cellStyle name="Currency [0] 16218" xfId="58042" hidden="1"/>
    <cellStyle name="Currency [0] 16219" xfId="28601" hidden="1"/>
    <cellStyle name="Currency [0] 16219" xfId="58014" hidden="1"/>
    <cellStyle name="Currency [0] 1622" xfId="1737" hidden="1"/>
    <cellStyle name="Currency [0] 1622" xfId="31160" hidden="1"/>
    <cellStyle name="Currency [0] 16220" xfId="28619" hidden="1"/>
    <cellStyle name="Currency [0] 16220" xfId="58032" hidden="1"/>
    <cellStyle name="Currency [0] 16221" xfId="28641" hidden="1"/>
    <cellStyle name="Currency [0] 16221" xfId="58054" hidden="1"/>
    <cellStyle name="Currency [0] 16222" xfId="28643" hidden="1"/>
    <cellStyle name="Currency [0] 16222" xfId="58056" hidden="1"/>
    <cellStyle name="Currency [0] 16223" xfId="28571" hidden="1"/>
    <cellStyle name="Currency [0] 16223" xfId="57984" hidden="1"/>
    <cellStyle name="Currency [0] 16224" xfId="28555" hidden="1"/>
    <cellStyle name="Currency [0] 16224" xfId="57968" hidden="1"/>
    <cellStyle name="Currency [0] 16225" xfId="28615" hidden="1"/>
    <cellStyle name="Currency [0] 16225" xfId="58028" hidden="1"/>
    <cellStyle name="Currency [0] 16226" xfId="28560" hidden="1"/>
    <cellStyle name="Currency [0] 16226" xfId="57973" hidden="1"/>
    <cellStyle name="Currency [0] 16227" xfId="28604" hidden="1"/>
    <cellStyle name="Currency [0] 16227" xfId="58017" hidden="1"/>
    <cellStyle name="Currency [0] 16228" xfId="28648" hidden="1"/>
    <cellStyle name="Currency [0] 16228" xfId="58061" hidden="1"/>
    <cellStyle name="Currency [0] 16229" xfId="28616" hidden="1"/>
    <cellStyle name="Currency [0] 16229" xfId="58029" hidden="1"/>
    <cellStyle name="Currency [0] 1623" xfId="1749" hidden="1"/>
    <cellStyle name="Currency [0] 1623" xfId="31172" hidden="1"/>
    <cellStyle name="Currency [0] 16230" xfId="28624" hidden="1"/>
    <cellStyle name="Currency [0] 16230" xfId="58037" hidden="1"/>
    <cellStyle name="Currency [0] 16231" xfId="28660" hidden="1"/>
    <cellStyle name="Currency [0] 16231" xfId="58073" hidden="1"/>
    <cellStyle name="Currency [0] 16232" xfId="28662" hidden="1"/>
    <cellStyle name="Currency [0] 16232" xfId="58075" hidden="1"/>
    <cellStyle name="Currency [0] 16233" xfId="28618" hidden="1"/>
    <cellStyle name="Currency [0] 16233" xfId="58031" hidden="1"/>
    <cellStyle name="Currency [0] 16234" xfId="28631" hidden="1"/>
    <cellStyle name="Currency [0] 16234" xfId="58044" hidden="1"/>
    <cellStyle name="Currency [0] 16235" xfId="28636" hidden="1"/>
    <cellStyle name="Currency [0] 16235" xfId="58049" hidden="1"/>
    <cellStyle name="Currency [0] 16236" xfId="28630" hidden="1"/>
    <cellStyle name="Currency [0] 16236" xfId="58043" hidden="1"/>
    <cellStyle name="Currency [0] 16237" xfId="28678" hidden="1"/>
    <cellStyle name="Currency [0] 16237" xfId="58091" hidden="1"/>
    <cellStyle name="Currency [0] 16238" xfId="28686" hidden="1"/>
    <cellStyle name="Currency [0] 16238" xfId="58099" hidden="1"/>
    <cellStyle name="Currency [0] 16239" xfId="28614" hidden="1"/>
    <cellStyle name="Currency [0] 16239" xfId="58027" hidden="1"/>
    <cellStyle name="Currency [0] 1624" xfId="1747" hidden="1"/>
    <cellStyle name="Currency [0] 1624" xfId="31170" hidden="1"/>
    <cellStyle name="Currency [0] 16240" xfId="28672" hidden="1"/>
    <cellStyle name="Currency [0] 16240" xfId="58085" hidden="1"/>
    <cellStyle name="Currency [0] 16241" xfId="28695" hidden="1"/>
    <cellStyle name="Currency [0] 16241" xfId="58108" hidden="1"/>
    <cellStyle name="Currency [0] 16242" xfId="28697" hidden="1"/>
    <cellStyle name="Currency [0] 16242" xfId="58110" hidden="1"/>
    <cellStyle name="Currency [0] 16243" xfId="28597" hidden="1"/>
    <cellStyle name="Currency [0] 16243" xfId="58010" hidden="1"/>
    <cellStyle name="Currency [0] 16244" xfId="28607" hidden="1"/>
    <cellStyle name="Currency [0] 16244" xfId="58020" hidden="1"/>
    <cellStyle name="Currency [0] 16245" xfId="28669" hidden="1"/>
    <cellStyle name="Currency [0] 16245" xfId="58082" hidden="1"/>
    <cellStyle name="Currency [0] 16246" xfId="28634" hidden="1"/>
    <cellStyle name="Currency [0] 16246" xfId="58047" hidden="1"/>
    <cellStyle name="Currency [0] 16247" xfId="28579" hidden="1"/>
    <cellStyle name="Currency [0] 16247" xfId="57992" hidden="1"/>
    <cellStyle name="Currency [0] 16248" xfId="28705" hidden="1"/>
    <cellStyle name="Currency [0] 16248" xfId="58118" hidden="1"/>
    <cellStyle name="Currency [0] 16249" xfId="28670" hidden="1"/>
    <cellStyle name="Currency [0] 16249" xfId="58083" hidden="1"/>
    <cellStyle name="Currency [0] 1625" xfId="1780" hidden="1"/>
    <cellStyle name="Currency [0] 1625" xfId="31203" hidden="1"/>
    <cellStyle name="Currency [0] 16250" xfId="28681" hidden="1"/>
    <cellStyle name="Currency [0] 16250" xfId="58094" hidden="1"/>
    <cellStyle name="Currency [0] 16251" xfId="28713" hidden="1"/>
    <cellStyle name="Currency [0] 16251" xfId="58126" hidden="1"/>
    <cellStyle name="Currency [0] 16252" xfId="28715" hidden="1"/>
    <cellStyle name="Currency [0] 16252" xfId="58128" hidden="1"/>
    <cellStyle name="Currency [0] 16253" xfId="28667" hidden="1"/>
    <cellStyle name="Currency [0] 16253" xfId="58080" hidden="1"/>
    <cellStyle name="Currency [0] 16254" xfId="28666" hidden="1"/>
    <cellStyle name="Currency [0] 16254" xfId="58079" hidden="1"/>
    <cellStyle name="Currency [0] 16255" xfId="28656" hidden="1"/>
    <cellStyle name="Currency [0] 16255" xfId="58069" hidden="1"/>
    <cellStyle name="Currency [0] 16256" xfId="28652" hidden="1"/>
    <cellStyle name="Currency [0] 16256" xfId="58065" hidden="1"/>
    <cellStyle name="Currency [0] 16257" xfId="28654" hidden="1"/>
    <cellStyle name="Currency [0] 16257" xfId="58067" hidden="1"/>
    <cellStyle name="Currency [0] 16258" xfId="28722" hidden="1"/>
    <cellStyle name="Currency [0] 16258" xfId="58135" hidden="1"/>
    <cellStyle name="Currency [0] 16259" xfId="28557" hidden="1"/>
    <cellStyle name="Currency [0] 16259" xfId="57970" hidden="1"/>
    <cellStyle name="Currency [0] 1626" xfId="1724" hidden="1"/>
    <cellStyle name="Currency [0] 1626" xfId="31147" hidden="1"/>
    <cellStyle name="Currency [0] 16260" xfId="28700" hidden="1"/>
    <cellStyle name="Currency [0] 16260" xfId="58113" hidden="1"/>
    <cellStyle name="Currency [0] 16261" xfId="28728" hidden="1"/>
    <cellStyle name="Currency [0] 16261" xfId="58141" hidden="1"/>
    <cellStyle name="Currency [0] 16262" xfId="28730" hidden="1"/>
    <cellStyle name="Currency [0] 16262" xfId="58143" hidden="1"/>
    <cellStyle name="Currency [0] 16263" xfId="28605" hidden="1"/>
    <cellStyle name="Currency [0] 16263" xfId="58018" hidden="1"/>
    <cellStyle name="Currency [0] 16264" xfId="28679" hidden="1"/>
    <cellStyle name="Currency [0] 16264" xfId="58092" hidden="1"/>
    <cellStyle name="Currency [0] 16265" xfId="28635" hidden="1"/>
    <cellStyle name="Currency [0] 16265" xfId="58048" hidden="1"/>
    <cellStyle name="Currency [0] 16266" xfId="28671" hidden="1"/>
    <cellStyle name="Currency [0] 16266" xfId="58084" hidden="1"/>
    <cellStyle name="Currency [0] 16267" xfId="28675" hidden="1"/>
    <cellStyle name="Currency [0] 16267" xfId="58088" hidden="1"/>
    <cellStyle name="Currency [0] 16268" xfId="28736" hidden="1"/>
    <cellStyle name="Currency [0] 16268" xfId="58149" hidden="1"/>
    <cellStyle name="Currency [0] 16269" xfId="28552" hidden="1"/>
    <cellStyle name="Currency [0] 16269" xfId="57965" hidden="1"/>
    <cellStyle name="Currency [0] 1627" xfId="1774" hidden="1"/>
    <cellStyle name="Currency [0] 1627" xfId="31197" hidden="1"/>
    <cellStyle name="Currency [0] 16270" xfId="28718" hidden="1"/>
    <cellStyle name="Currency [0] 16270" xfId="58131" hidden="1"/>
    <cellStyle name="Currency [0] 16271" xfId="28741" hidden="1"/>
    <cellStyle name="Currency [0] 16271" xfId="58154" hidden="1"/>
    <cellStyle name="Currency [0] 16272" xfId="28743" hidden="1"/>
    <cellStyle name="Currency [0] 16272" xfId="58156" hidden="1"/>
    <cellStyle name="Currency [0] 16273" xfId="28599" hidden="1"/>
    <cellStyle name="Currency [0] 16273" xfId="58012" hidden="1"/>
    <cellStyle name="Currency [0] 16274" xfId="28698" hidden="1"/>
    <cellStyle name="Currency [0] 16274" xfId="58111" hidden="1"/>
    <cellStyle name="Currency [0] 16275" xfId="28665" hidden="1"/>
    <cellStyle name="Currency [0] 16275" xfId="58078" hidden="1"/>
    <cellStyle name="Currency [0] 16276" xfId="28683" hidden="1"/>
    <cellStyle name="Currency [0] 16276" xfId="58096" hidden="1"/>
    <cellStyle name="Currency [0] 16277" xfId="28680" hidden="1"/>
    <cellStyle name="Currency [0] 16277" xfId="58093" hidden="1"/>
    <cellStyle name="Currency [0] 16278" xfId="28747" hidden="1"/>
    <cellStyle name="Currency [0] 16278" xfId="58160" hidden="1"/>
    <cellStyle name="Currency [0] 16279" xfId="28632" hidden="1"/>
    <cellStyle name="Currency [0] 16279" xfId="58045" hidden="1"/>
    <cellStyle name="Currency [0] 1628" xfId="1784" hidden="1"/>
    <cellStyle name="Currency [0] 1628" xfId="31207" hidden="1"/>
    <cellStyle name="Currency [0] 16280" xfId="28732" hidden="1"/>
    <cellStyle name="Currency [0] 16280" xfId="58145" hidden="1"/>
    <cellStyle name="Currency [0] 16281" xfId="28754" hidden="1"/>
    <cellStyle name="Currency [0] 16281" xfId="58167" hidden="1"/>
    <cellStyle name="Currency [0] 16282" xfId="28756" hidden="1"/>
    <cellStyle name="Currency [0] 16282" xfId="58169" hidden="1"/>
    <cellStyle name="Currency [0] 16283" xfId="28684" hidden="1"/>
    <cellStyle name="Currency [0] 16283" xfId="58097" hidden="1"/>
    <cellStyle name="Currency [0] 16284" xfId="28716" hidden="1"/>
    <cellStyle name="Currency [0] 16284" xfId="58129" hidden="1"/>
    <cellStyle name="Currency [0] 16285" xfId="28568" hidden="1"/>
    <cellStyle name="Currency [0] 16285" xfId="57981" hidden="1"/>
    <cellStyle name="Currency [0] 16286" xfId="28702" hidden="1"/>
    <cellStyle name="Currency [0] 16286" xfId="58115" hidden="1"/>
    <cellStyle name="Currency [0] 16287" xfId="28699" hidden="1"/>
    <cellStyle name="Currency [0] 16287" xfId="58112" hidden="1"/>
    <cellStyle name="Currency [0] 16288" xfId="28760" hidden="1"/>
    <cellStyle name="Currency [0] 16288" xfId="58173" hidden="1"/>
    <cellStyle name="Currency [0] 16289" xfId="28595" hidden="1"/>
    <cellStyle name="Currency [0] 16289" xfId="58008" hidden="1"/>
    <cellStyle name="Currency [0] 1629" xfId="1785" hidden="1"/>
    <cellStyle name="Currency [0] 1629" xfId="31208" hidden="1"/>
    <cellStyle name="Currency [0] 16290" xfId="28744" hidden="1"/>
    <cellStyle name="Currency [0] 16290" xfId="58157" hidden="1"/>
    <cellStyle name="Currency [0] 16291" xfId="28764" hidden="1"/>
    <cellStyle name="Currency [0] 16291" xfId="58177" hidden="1"/>
    <cellStyle name="Currency [0] 16292" xfId="28766" hidden="1"/>
    <cellStyle name="Currency [0] 16292" xfId="58179" hidden="1"/>
    <cellStyle name="Currency [0] 16293" xfId="28703" hidden="1"/>
    <cellStyle name="Currency [0] 16293" xfId="58116" hidden="1"/>
    <cellStyle name="Currency [0] 16294" xfId="28731" hidden="1"/>
    <cellStyle name="Currency [0] 16294" xfId="58144" hidden="1"/>
    <cellStyle name="Currency [0] 16295" xfId="28691" hidden="1"/>
    <cellStyle name="Currency [0] 16295" xfId="58104" hidden="1"/>
    <cellStyle name="Currency [0] 16296" xfId="28720" hidden="1"/>
    <cellStyle name="Currency [0] 16296" xfId="58133" hidden="1"/>
    <cellStyle name="Currency [0] 16297" xfId="28717" hidden="1"/>
    <cellStyle name="Currency [0] 16297" xfId="58130" hidden="1"/>
    <cellStyle name="Currency [0] 16298" xfId="28770" hidden="1"/>
    <cellStyle name="Currency [0] 16298" xfId="58183" hidden="1"/>
    <cellStyle name="Currency [0] 16299" xfId="28598" hidden="1"/>
    <cellStyle name="Currency [0] 16299" xfId="58011" hidden="1"/>
    <cellStyle name="Currency [0] 163" xfId="244" hidden="1"/>
    <cellStyle name="Currency [0] 163" xfId="29667" hidden="1"/>
    <cellStyle name="Currency [0] 1630" xfId="1750" hidden="1"/>
    <cellStyle name="Currency [0] 1630" xfId="31173" hidden="1"/>
    <cellStyle name="Currency [0] 16300" xfId="28757" hidden="1"/>
    <cellStyle name="Currency [0] 16300" xfId="58170" hidden="1"/>
    <cellStyle name="Currency [0] 16301" xfId="28774" hidden="1"/>
    <cellStyle name="Currency [0] 16301" xfId="58187" hidden="1"/>
    <cellStyle name="Currency [0] 16302" xfId="28776" hidden="1"/>
    <cellStyle name="Currency [0] 16302" xfId="58189" hidden="1"/>
    <cellStyle name="Currency [0] 16303" xfId="28657" hidden="1"/>
    <cellStyle name="Currency [0] 16303" xfId="58070" hidden="1"/>
    <cellStyle name="Currency [0] 16304" xfId="28693" hidden="1"/>
    <cellStyle name="Currency [0] 16304" xfId="58106" hidden="1"/>
    <cellStyle name="Currency [0] 16305" xfId="28762" hidden="1"/>
    <cellStyle name="Currency [0] 16305" xfId="58175" hidden="1"/>
    <cellStyle name="Currency [0] 16306" xfId="28750" hidden="1"/>
    <cellStyle name="Currency [0] 16306" xfId="58163" hidden="1"/>
    <cellStyle name="Currency [0] 16307" xfId="28767" hidden="1"/>
    <cellStyle name="Currency [0] 16307" xfId="58180" hidden="1"/>
    <cellStyle name="Currency [0] 16308" xfId="28778" hidden="1"/>
    <cellStyle name="Currency [0] 16308" xfId="58191" hidden="1"/>
    <cellStyle name="Currency [0] 16309" xfId="28626" hidden="1"/>
    <cellStyle name="Currency [0] 16309" xfId="58039" hidden="1"/>
    <cellStyle name="Currency [0] 1631" xfId="1765" hidden="1"/>
    <cellStyle name="Currency [0] 1631" xfId="31188" hidden="1"/>
    <cellStyle name="Currency [0] 16310" xfId="28690" hidden="1"/>
    <cellStyle name="Currency [0] 16310" xfId="58103" hidden="1"/>
    <cellStyle name="Currency [0] 16311" xfId="28782" hidden="1"/>
    <cellStyle name="Currency [0] 16311" xfId="58195" hidden="1"/>
    <cellStyle name="Currency [0] 16312" xfId="28784" hidden="1"/>
    <cellStyle name="Currency [0] 16312" xfId="58197" hidden="1"/>
    <cellStyle name="Currency [0] 16313" xfId="28739" hidden="1"/>
    <cellStyle name="Currency [0] 16313" xfId="58152" hidden="1"/>
    <cellStyle name="Currency [0] 16314" xfId="28751" hidden="1"/>
    <cellStyle name="Currency [0] 16314" xfId="58164" hidden="1"/>
    <cellStyle name="Currency [0] 16315" xfId="28779" hidden="1"/>
    <cellStyle name="Currency [0] 16315" xfId="58192" hidden="1"/>
    <cellStyle name="Currency [0] 16316" xfId="28752" hidden="1"/>
    <cellStyle name="Currency [0] 16316" xfId="58165" hidden="1"/>
    <cellStyle name="Currency [0] 16317" xfId="28785" hidden="1"/>
    <cellStyle name="Currency [0] 16317" xfId="58198" hidden="1"/>
    <cellStyle name="Currency [0] 16318" xfId="28787" hidden="1"/>
    <cellStyle name="Currency [0] 16318" xfId="58200" hidden="1"/>
    <cellStyle name="Currency [0] 16319" xfId="28780" hidden="1"/>
    <cellStyle name="Currency [0] 16319" xfId="58193" hidden="1"/>
    <cellStyle name="Currency [0] 1632" xfId="1438" hidden="1"/>
    <cellStyle name="Currency [0] 1632" xfId="30861" hidden="1"/>
    <cellStyle name="Currency [0] 16320" xfId="28726" hidden="1"/>
    <cellStyle name="Currency [0] 16320" xfId="58139" hidden="1"/>
    <cellStyle name="Currency [0] 16321" xfId="28790" hidden="1"/>
    <cellStyle name="Currency [0] 16321" xfId="58203" hidden="1"/>
    <cellStyle name="Currency [0] 16322" xfId="28792" hidden="1"/>
    <cellStyle name="Currency [0] 16322" xfId="58205" hidden="1"/>
    <cellStyle name="Currency [0] 16323" xfId="28509" hidden="1"/>
    <cellStyle name="Currency [0] 16323" xfId="57922" hidden="1"/>
    <cellStyle name="Currency [0] 16324" xfId="28531" hidden="1"/>
    <cellStyle name="Currency [0] 16324" xfId="57944" hidden="1"/>
    <cellStyle name="Currency [0] 16325" xfId="28796" hidden="1"/>
    <cellStyle name="Currency [0] 16325" xfId="58209" hidden="1"/>
    <cellStyle name="Currency [0] 16326" xfId="28803" hidden="1"/>
    <cellStyle name="Currency [0] 16326" xfId="58216" hidden="1"/>
    <cellStyle name="Currency [0] 16327" xfId="28805" hidden="1"/>
    <cellStyle name="Currency [0] 16327" xfId="58218" hidden="1"/>
    <cellStyle name="Currency [0] 16328" xfId="28496" hidden="1"/>
    <cellStyle name="Currency [0] 16328" xfId="57909" hidden="1"/>
    <cellStyle name="Currency [0] 16329" xfId="28799" hidden="1"/>
    <cellStyle name="Currency [0] 16329" xfId="58212" hidden="1"/>
    <cellStyle name="Currency [0] 1633" xfId="1760" hidden="1"/>
    <cellStyle name="Currency [0] 1633" xfId="31183" hidden="1"/>
    <cellStyle name="Currency [0] 16330" xfId="28808" hidden="1"/>
    <cellStyle name="Currency [0] 16330" xfId="58221" hidden="1"/>
    <cellStyle name="Currency [0] 16331" xfId="28810" hidden="1"/>
    <cellStyle name="Currency [0] 16331" xfId="58223" hidden="1"/>
    <cellStyle name="Currency [0] 16332" xfId="28798" hidden="1"/>
    <cellStyle name="Currency [0] 16332" xfId="58211" hidden="1"/>
    <cellStyle name="Currency [0] 16333" xfId="28508" hidden="1"/>
    <cellStyle name="Currency [0] 16333" xfId="57921" hidden="1"/>
    <cellStyle name="Currency [0] 16334" xfId="28821" hidden="1"/>
    <cellStyle name="Currency [0] 16334" xfId="58234" hidden="1"/>
    <cellStyle name="Currency [0] 16335" xfId="28830" hidden="1"/>
    <cellStyle name="Currency [0] 16335" xfId="58243" hidden="1"/>
    <cellStyle name="Currency [0] 16336" xfId="28841" hidden="1"/>
    <cellStyle name="Currency [0] 16336" xfId="58254" hidden="1"/>
    <cellStyle name="Currency [0] 16337" xfId="28847" hidden="1"/>
    <cellStyle name="Currency [0] 16337" xfId="58260" hidden="1"/>
    <cellStyle name="Currency [0] 16338" xfId="28819" hidden="1"/>
    <cellStyle name="Currency [0] 16338" xfId="58232" hidden="1"/>
    <cellStyle name="Currency [0] 16339" xfId="28837" hidden="1"/>
    <cellStyle name="Currency [0] 16339" xfId="58250" hidden="1"/>
    <cellStyle name="Currency [0] 1634" xfId="1758" hidden="1"/>
    <cellStyle name="Currency [0] 1634" xfId="31181" hidden="1"/>
    <cellStyle name="Currency [0] 16340" xfId="28859" hidden="1"/>
    <cellStyle name="Currency [0] 16340" xfId="58272" hidden="1"/>
    <cellStyle name="Currency [0] 16341" xfId="28861" hidden="1"/>
    <cellStyle name="Currency [0] 16341" xfId="58274" hidden="1"/>
    <cellStyle name="Currency [0] 16342" xfId="28793" hidden="1"/>
    <cellStyle name="Currency [0] 16342" xfId="58206" hidden="1"/>
    <cellStyle name="Currency [0] 16343" xfId="28504" hidden="1"/>
    <cellStyle name="Currency [0] 16343" xfId="57917" hidden="1"/>
    <cellStyle name="Currency [0] 16344" xfId="28833" hidden="1"/>
    <cellStyle name="Currency [0] 16344" xfId="58246" hidden="1"/>
    <cellStyle name="Currency [0] 16345" xfId="28500" hidden="1"/>
    <cellStyle name="Currency [0] 16345" xfId="57913" hidden="1"/>
    <cellStyle name="Currency [0] 16346" xfId="28822" hidden="1"/>
    <cellStyle name="Currency [0] 16346" xfId="58235" hidden="1"/>
    <cellStyle name="Currency [0] 16347" xfId="28866" hidden="1"/>
    <cellStyle name="Currency [0] 16347" xfId="58279" hidden="1"/>
    <cellStyle name="Currency [0] 16348" xfId="28834" hidden="1"/>
    <cellStyle name="Currency [0] 16348" xfId="58247" hidden="1"/>
    <cellStyle name="Currency [0] 16349" xfId="28842" hidden="1"/>
    <cellStyle name="Currency [0] 16349" xfId="58255" hidden="1"/>
    <cellStyle name="Currency [0] 1635" xfId="1787" hidden="1"/>
    <cellStyle name="Currency [0] 1635" xfId="31210" hidden="1"/>
    <cellStyle name="Currency [0] 16350" xfId="28878" hidden="1"/>
    <cellStyle name="Currency [0] 16350" xfId="58291" hidden="1"/>
    <cellStyle name="Currency [0] 16351" xfId="28880" hidden="1"/>
    <cellStyle name="Currency [0] 16351" xfId="58293" hidden="1"/>
    <cellStyle name="Currency [0] 16352" xfId="28836" hidden="1"/>
    <cellStyle name="Currency [0] 16352" xfId="58249" hidden="1"/>
    <cellStyle name="Currency [0] 16353" xfId="28849" hidden="1"/>
    <cellStyle name="Currency [0] 16353" xfId="58262" hidden="1"/>
    <cellStyle name="Currency [0] 16354" xfId="28854" hidden="1"/>
    <cellStyle name="Currency [0] 16354" xfId="58267" hidden="1"/>
    <cellStyle name="Currency [0] 16355" xfId="28848" hidden="1"/>
    <cellStyle name="Currency [0] 16355" xfId="58261" hidden="1"/>
    <cellStyle name="Currency [0] 16356" xfId="28896" hidden="1"/>
    <cellStyle name="Currency [0] 16356" xfId="58309" hidden="1"/>
    <cellStyle name="Currency [0] 16357" xfId="28904" hidden="1"/>
    <cellStyle name="Currency [0] 16357" xfId="58317" hidden="1"/>
    <cellStyle name="Currency [0] 16358" xfId="28832" hidden="1"/>
    <cellStyle name="Currency [0] 16358" xfId="58245" hidden="1"/>
    <cellStyle name="Currency [0] 16359" xfId="28890" hidden="1"/>
    <cellStyle name="Currency [0] 16359" xfId="58303" hidden="1"/>
    <cellStyle name="Currency [0] 1636" xfId="1703" hidden="1"/>
    <cellStyle name="Currency [0] 1636" xfId="31126" hidden="1"/>
    <cellStyle name="Currency [0] 16360" xfId="28913" hidden="1"/>
    <cellStyle name="Currency [0] 16360" xfId="58326" hidden="1"/>
    <cellStyle name="Currency [0] 16361" xfId="28915" hidden="1"/>
    <cellStyle name="Currency [0] 16361" xfId="58328" hidden="1"/>
    <cellStyle name="Currency [0] 16362" xfId="28815" hidden="1"/>
    <cellStyle name="Currency [0] 16362" xfId="58228" hidden="1"/>
    <cellStyle name="Currency [0] 16363" xfId="28825" hidden="1"/>
    <cellStyle name="Currency [0] 16363" xfId="58238" hidden="1"/>
    <cellStyle name="Currency [0] 16364" xfId="28887" hidden="1"/>
    <cellStyle name="Currency [0] 16364" xfId="58300" hidden="1"/>
    <cellStyle name="Currency [0] 16365" xfId="28852" hidden="1"/>
    <cellStyle name="Currency [0] 16365" xfId="58265" hidden="1"/>
    <cellStyle name="Currency [0] 16366" xfId="28801" hidden="1"/>
    <cellStyle name="Currency [0] 16366" xfId="58214" hidden="1"/>
    <cellStyle name="Currency [0] 16367" xfId="28923" hidden="1"/>
    <cellStyle name="Currency [0] 16367" xfId="58336" hidden="1"/>
    <cellStyle name="Currency [0] 16368" xfId="28888" hidden="1"/>
    <cellStyle name="Currency [0] 16368" xfId="58301" hidden="1"/>
    <cellStyle name="Currency [0] 16369" xfId="28899" hidden="1"/>
    <cellStyle name="Currency [0] 16369" xfId="58312" hidden="1"/>
    <cellStyle name="Currency [0] 1637" xfId="1779" hidden="1"/>
    <cellStyle name="Currency [0] 1637" xfId="31202" hidden="1"/>
    <cellStyle name="Currency [0] 16370" xfId="28931" hidden="1"/>
    <cellStyle name="Currency [0] 16370" xfId="58344" hidden="1"/>
    <cellStyle name="Currency [0] 16371" xfId="28933" hidden="1"/>
    <cellStyle name="Currency [0] 16371" xfId="58346" hidden="1"/>
    <cellStyle name="Currency [0] 16372" xfId="28885" hidden="1"/>
    <cellStyle name="Currency [0] 16372" xfId="58298" hidden="1"/>
    <cellStyle name="Currency [0] 16373" xfId="28884" hidden="1"/>
    <cellStyle name="Currency [0] 16373" xfId="58297" hidden="1"/>
    <cellStyle name="Currency [0] 16374" xfId="28874" hidden="1"/>
    <cellStyle name="Currency [0] 16374" xfId="58287" hidden="1"/>
    <cellStyle name="Currency [0] 16375" xfId="28870" hidden="1"/>
    <cellStyle name="Currency [0] 16375" xfId="58283" hidden="1"/>
    <cellStyle name="Currency [0] 16376" xfId="28872" hidden="1"/>
    <cellStyle name="Currency [0] 16376" xfId="58285" hidden="1"/>
    <cellStyle name="Currency [0] 16377" xfId="28940" hidden="1"/>
    <cellStyle name="Currency [0] 16377" xfId="58353" hidden="1"/>
    <cellStyle name="Currency [0] 16378" xfId="28502" hidden="1"/>
    <cellStyle name="Currency [0] 16378" xfId="57915" hidden="1"/>
    <cellStyle name="Currency [0] 16379" xfId="28918" hidden="1"/>
    <cellStyle name="Currency [0] 16379" xfId="58331" hidden="1"/>
    <cellStyle name="Currency [0] 1638" xfId="1789" hidden="1"/>
    <cellStyle name="Currency [0] 1638" xfId="31212" hidden="1"/>
    <cellStyle name="Currency [0] 16380" xfId="28946" hidden="1"/>
    <cellStyle name="Currency [0] 16380" xfId="58359" hidden="1"/>
    <cellStyle name="Currency [0] 16381" xfId="28948" hidden="1"/>
    <cellStyle name="Currency [0] 16381" xfId="58361" hidden="1"/>
    <cellStyle name="Currency [0] 16382" xfId="28823" hidden="1"/>
    <cellStyle name="Currency [0] 16382" xfId="58236" hidden="1"/>
    <cellStyle name="Currency [0] 16383" xfId="28897" hidden="1"/>
    <cellStyle name="Currency [0] 16383" xfId="58310" hidden="1"/>
    <cellStyle name="Currency [0] 16384" xfId="28853" hidden="1"/>
    <cellStyle name="Currency [0] 16384" xfId="58266" hidden="1"/>
    <cellStyle name="Currency [0] 16385" xfId="28889" hidden="1"/>
    <cellStyle name="Currency [0] 16385" xfId="58302" hidden="1"/>
    <cellStyle name="Currency [0] 16386" xfId="28893" hidden="1"/>
    <cellStyle name="Currency [0] 16386" xfId="58306" hidden="1"/>
    <cellStyle name="Currency [0] 16387" xfId="28954" hidden="1"/>
    <cellStyle name="Currency [0] 16387" xfId="58367" hidden="1"/>
    <cellStyle name="Currency [0] 16388" xfId="28537" hidden="1"/>
    <cellStyle name="Currency [0] 16388" xfId="57950" hidden="1"/>
    <cellStyle name="Currency [0] 16389" xfId="28936" hidden="1"/>
    <cellStyle name="Currency [0] 16389" xfId="58349" hidden="1"/>
    <cellStyle name="Currency [0] 1639" xfId="1790" hidden="1"/>
    <cellStyle name="Currency [0] 1639" xfId="31213" hidden="1"/>
    <cellStyle name="Currency [0] 16390" xfId="28959" hidden="1"/>
    <cellStyle name="Currency [0] 16390" xfId="58372" hidden="1"/>
    <cellStyle name="Currency [0] 16391" xfId="28961" hidden="1"/>
    <cellStyle name="Currency [0] 16391" xfId="58374" hidden="1"/>
    <cellStyle name="Currency [0] 16392" xfId="28817" hidden="1"/>
    <cellStyle name="Currency [0] 16392" xfId="58230" hidden="1"/>
    <cellStyle name="Currency [0] 16393" xfId="28916" hidden="1"/>
    <cellStyle name="Currency [0] 16393" xfId="58329" hidden="1"/>
    <cellStyle name="Currency [0] 16394" xfId="28883" hidden="1"/>
    <cellStyle name="Currency [0] 16394" xfId="58296" hidden="1"/>
    <cellStyle name="Currency [0] 16395" xfId="28901" hidden="1"/>
    <cellStyle name="Currency [0] 16395" xfId="58314" hidden="1"/>
    <cellStyle name="Currency [0] 16396" xfId="28898" hidden="1"/>
    <cellStyle name="Currency [0] 16396" xfId="58311" hidden="1"/>
    <cellStyle name="Currency [0] 16397" xfId="28965" hidden="1"/>
    <cellStyle name="Currency [0] 16397" xfId="58378" hidden="1"/>
    <cellStyle name="Currency [0] 16398" xfId="28850" hidden="1"/>
    <cellStyle name="Currency [0] 16398" xfId="58263" hidden="1"/>
    <cellStyle name="Currency [0] 16399" xfId="28950" hidden="1"/>
    <cellStyle name="Currency [0] 16399" xfId="58363" hidden="1"/>
    <cellStyle name="Currency [0] 164" xfId="215" hidden="1"/>
    <cellStyle name="Currency [0] 164" xfId="29638" hidden="1"/>
    <cellStyle name="Currency [0] 1640" xfId="1761" hidden="1"/>
    <cellStyle name="Currency [0] 1640" xfId="31184" hidden="1"/>
    <cellStyle name="Currency [0] 16400" xfId="28972" hidden="1"/>
    <cellStyle name="Currency [0] 16400" xfId="58385" hidden="1"/>
    <cellStyle name="Currency [0] 16401" xfId="28974" hidden="1"/>
    <cellStyle name="Currency [0] 16401" xfId="58387" hidden="1"/>
    <cellStyle name="Currency [0] 16402" xfId="28902" hidden="1"/>
    <cellStyle name="Currency [0] 16402" xfId="58315" hidden="1"/>
    <cellStyle name="Currency [0] 16403" xfId="28934" hidden="1"/>
    <cellStyle name="Currency [0] 16403" xfId="58347" hidden="1"/>
    <cellStyle name="Currency [0] 16404" xfId="28582" hidden="1"/>
    <cellStyle name="Currency [0] 16404" xfId="57995" hidden="1"/>
    <cellStyle name="Currency [0] 16405" xfId="28920" hidden="1"/>
    <cellStyle name="Currency [0] 16405" xfId="58333" hidden="1"/>
    <cellStyle name="Currency [0] 16406" xfId="28917" hidden="1"/>
    <cellStyle name="Currency [0] 16406" xfId="58330" hidden="1"/>
    <cellStyle name="Currency [0] 16407" xfId="28978" hidden="1"/>
    <cellStyle name="Currency [0] 16407" xfId="58391" hidden="1"/>
    <cellStyle name="Currency [0] 16408" xfId="28813" hidden="1"/>
    <cellStyle name="Currency [0] 16408" xfId="58226" hidden="1"/>
    <cellStyle name="Currency [0] 16409" xfId="28962" hidden="1"/>
    <cellStyle name="Currency [0] 16409" xfId="58375" hidden="1"/>
    <cellStyle name="Currency [0] 1641" xfId="1773" hidden="1"/>
    <cellStyle name="Currency [0] 1641" xfId="31196" hidden="1"/>
    <cellStyle name="Currency [0] 16410" xfId="28982" hidden="1"/>
    <cellStyle name="Currency [0] 16410" xfId="58395" hidden="1"/>
    <cellStyle name="Currency [0] 16411" xfId="28984" hidden="1"/>
    <cellStyle name="Currency [0] 16411" xfId="58397" hidden="1"/>
    <cellStyle name="Currency [0] 16412" xfId="28921" hidden="1"/>
    <cellStyle name="Currency [0] 16412" xfId="58334" hidden="1"/>
    <cellStyle name="Currency [0] 16413" xfId="28949" hidden="1"/>
    <cellStyle name="Currency [0] 16413" xfId="58362" hidden="1"/>
    <cellStyle name="Currency [0] 16414" xfId="28909" hidden="1"/>
    <cellStyle name="Currency [0] 16414" xfId="58322" hidden="1"/>
    <cellStyle name="Currency [0] 16415" xfId="28938" hidden="1"/>
    <cellStyle name="Currency [0] 16415" xfId="58351" hidden="1"/>
    <cellStyle name="Currency [0] 16416" xfId="28935" hidden="1"/>
    <cellStyle name="Currency [0] 16416" xfId="58348" hidden="1"/>
    <cellStyle name="Currency [0] 16417" xfId="28988" hidden="1"/>
    <cellStyle name="Currency [0] 16417" xfId="58401" hidden="1"/>
    <cellStyle name="Currency [0] 16418" xfId="28816" hidden="1"/>
    <cellStyle name="Currency [0] 16418" xfId="58229" hidden="1"/>
    <cellStyle name="Currency [0] 16419" xfId="28975" hidden="1"/>
    <cellStyle name="Currency [0] 16419" xfId="58388" hidden="1"/>
    <cellStyle name="Currency [0] 1642" xfId="1753" hidden="1"/>
    <cellStyle name="Currency [0] 1642" xfId="31176" hidden="1"/>
    <cellStyle name="Currency [0] 16420" xfId="28992" hidden="1"/>
    <cellStyle name="Currency [0] 16420" xfId="58405" hidden="1"/>
    <cellStyle name="Currency [0] 16421" xfId="28994" hidden="1"/>
    <cellStyle name="Currency [0] 16421" xfId="58407" hidden="1"/>
    <cellStyle name="Currency [0] 16422" xfId="28875" hidden="1"/>
    <cellStyle name="Currency [0] 16422" xfId="58288" hidden="1"/>
    <cellStyle name="Currency [0] 16423" xfId="28911" hidden="1"/>
    <cellStyle name="Currency [0] 16423" xfId="58324" hidden="1"/>
    <cellStyle name="Currency [0] 16424" xfId="28980" hidden="1"/>
    <cellStyle name="Currency [0] 16424" xfId="58393" hidden="1"/>
    <cellStyle name="Currency [0] 16425" xfId="28968" hidden="1"/>
    <cellStyle name="Currency [0] 16425" xfId="58381" hidden="1"/>
    <cellStyle name="Currency [0] 16426" xfId="28985" hidden="1"/>
    <cellStyle name="Currency [0] 16426" xfId="58398" hidden="1"/>
    <cellStyle name="Currency [0] 16427" xfId="28996" hidden="1"/>
    <cellStyle name="Currency [0] 16427" xfId="58409" hidden="1"/>
    <cellStyle name="Currency [0] 16428" xfId="28844" hidden="1"/>
    <cellStyle name="Currency [0] 16428" xfId="58257" hidden="1"/>
    <cellStyle name="Currency [0] 16429" xfId="28908" hidden="1"/>
    <cellStyle name="Currency [0] 16429" xfId="58321" hidden="1"/>
    <cellStyle name="Currency [0] 1643" xfId="1768" hidden="1"/>
    <cellStyle name="Currency [0] 1643" xfId="31191" hidden="1"/>
    <cellStyle name="Currency [0] 16430" xfId="29000" hidden="1"/>
    <cellStyle name="Currency [0] 16430" xfId="58413" hidden="1"/>
    <cellStyle name="Currency [0] 16431" xfId="29002" hidden="1"/>
    <cellStyle name="Currency [0] 16431" xfId="58415" hidden="1"/>
    <cellStyle name="Currency [0] 16432" xfId="28957" hidden="1"/>
    <cellStyle name="Currency [0] 16432" xfId="58370" hidden="1"/>
    <cellStyle name="Currency [0] 16433" xfId="28969" hidden="1"/>
    <cellStyle name="Currency [0] 16433" xfId="58382" hidden="1"/>
    <cellStyle name="Currency [0] 16434" xfId="28997" hidden="1"/>
    <cellStyle name="Currency [0] 16434" xfId="58410" hidden="1"/>
    <cellStyle name="Currency [0] 16435" xfId="28970" hidden="1"/>
    <cellStyle name="Currency [0] 16435" xfId="58383" hidden="1"/>
    <cellStyle name="Currency [0] 16436" xfId="29003" hidden="1"/>
    <cellStyle name="Currency [0] 16436" xfId="58416" hidden="1"/>
    <cellStyle name="Currency [0] 16437" xfId="29005" hidden="1"/>
    <cellStyle name="Currency [0] 16437" xfId="58418" hidden="1"/>
    <cellStyle name="Currency [0] 16438" xfId="28998" hidden="1"/>
    <cellStyle name="Currency [0] 16438" xfId="58411" hidden="1"/>
    <cellStyle name="Currency [0] 16439" xfId="28944" hidden="1"/>
    <cellStyle name="Currency [0] 16439" xfId="58357" hidden="1"/>
    <cellStyle name="Currency [0] 1644" xfId="1766" hidden="1"/>
    <cellStyle name="Currency [0] 1644" xfId="31189" hidden="1"/>
    <cellStyle name="Currency [0] 16440" xfId="29007" hidden="1"/>
    <cellStyle name="Currency [0] 16440" xfId="58420" hidden="1"/>
    <cellStyle name="Currency [0] 16441" xfId="29009" hidden="1"/>
    <cellStyle name="Currency [0] 16441" xfId="58422" hidden="1"/>
    <cellStyle name="Currency [0] 16442" xfId="28521" hidden="1"/>
    <cellStyle name="Currency [0] 16442" xfId="57934" hidden="1"/>
    <cellStyle name="Currency [0] 16443" xfId="28499" hidden="1"/>
    <cellStyle name="Currency [0] 16443" xfId="57912" hidden="1"/>
    <cellStyle name="Currency [0] 16444" xfId="29015" hidden="1"/>
    <cellStyle name="Currency [0] 16444" xfId="58428" hidden="1"/>
    <cellStyle name="Currency [0] 16445" xfId="29021" hidden="1"/>
    <cellStyle name="Currency [0] 16445" xfId="58434" hidden="1"/>
    <cellStyle name="Currency [0] 16446" xfId="29023" hidden="1"/>
    <cellStyle name="Currency [0] 16446" xfId="58436" hidden="1"/>
    <cellStyle name="Currency [0] 16447" xfId="28516" hidden="1"/>
    <cellStyle name="Currency [0] 16447" xfId="57929" hidden="1"/>
    <cellStyle name="Currency [0] 16448" xfId="29017" hidden="1"/>
    <cellStyle name="Currency [0] 16448" xfId="58430" hidden="1"/>
    <cellStyle name="Currency [0] 16449" xfId="29025" hidden="1"/>
    <cellStyle name="Currency [0] 16449" xfId="58438" hidden="1"/>
    <cellStyle name="Currency [0] 1645" xfId="1792" hidden="1"/>
    <cellStyle name="Currency [0] 1645" xfId="31215" hidden="1"/>
    <cellStyle name="Currency [0] 16450" xfId="29027" hidden="1"/>
    <cellStyle name="Currency [0] 16450" xfId="58440" hidden="1"/>
    <cellStyle name="Currency [0] 16451" xfId="29016" hidden="1"/>
    <cellStyle name="Currency [0] 16451" xfId="58429" hidden="1"/>
    <cellStyle name="Currency [0] 16452" xfId="28522" hidden="1"/>
    <cellStyle name="Currency [0] 16452" xfId="57935" hidden="1"/>
    <cellStyle name="Currency [0] 16453" xfId="29038" hidden="1"/>
    <cellStyle name="Currency [0] 16453" xfId="58451" hidden="1"/>
    <cellStyle name="Currency [0] 16454" xfId="29047" hidden="1"/>
    <cellStyle name="Currency [0] 16454" xfId="58460" hidden="1"/>
    <cellStyle name="Currency [0] 16455" xfId="29058" hidden="1"/>
    <cellStyle name="Currency [0] 16455" xfId="58471" hidden="1"/>
    <cellStyle name="Currency [0] 16456" xfId="29064" hidden="1"/>
    <cellStyle name="Currency [0] 16456" xfId="58477" hidden="1"/>
    <cellStyle name="Currency [0] 16457" xfId="29036" hidden="1"/>
    <cellStyle name="Currency [0] 16457" xfId="58449" hidden="1"/>
    <cellStyle name="Currency [0] 16458" xfId="29054" hidden="1"/>
    <cellStyle name="Currency [0] 16458" xfId="58467" hidden="1"/>
    <cellStyle name="Currency [0] 16459" xfId="29076" hidden="1"/>
    <cellStyle name="Currency [0] 16459" xfId="58489" hidden="1"/>
    <cellStyle name="Currency [0] 1646" xfId="1705" hidden="1"/>
    <cellStyle name="Currency [0] 1646" xfId="31128" hidden="1"/>
    <cellStyle name="Currency [0] 16460" xfId="29078" hidden="1"/>
    <cellStyle name="Currency [0] 16460" xfId="58491" hidden="1"/>
    <cellStyle name="Currency [0] 16461" xfId="29012" hidden="1"/>
    <cellStyle name="Currency [0] 16461" xfId="58425" hidden="1"/>
    <cellStyle name="Currency [0] 16462" xfId="28526" hidden="1"/>
    <cellStyle name="Currency [0] 16462" xfId="57939" hidden="1"/>
    <cellStyle name="Currency [0] 16463" xfId="29050" hidden="1"/>
    <cellStyle name="Currency [0] 16463" xfId="58463" hidden="1"/>
    <cellStyle name="Currency [0] 16464" xfId="28542" hidden="1"/>
    <cellStyle name="Currency [0] 16464" xfId="57955" hidden="1"/>
    <cellStyle name="Currency [0] 16465" xfId="29039" hidden="1"/>
    <cellStyle name="Currency [0] 16465" xfId="58452" hidden="1"/>
    <cellStyle name="Currency [0] 16466" xfId="29083" hidden="1"/>
    <cellStyle name="Currency [0] 16466" xfId="58496" hidden="1"/>
    <cellStyle name="Currency [0] 16467" xfId="29051" hidden="1"/>
    <cellStyle name="Currency [0] 16467" xfId="58464" hidden="1"/>
    <cellStyle name="Currency [0] 16468" xfId="29059" hidden="1"/>
    <cellStyle name="Currency [0] 16468" xfId="58472" hidden="1"/>
    <cellStyle name="Currency [0] 16469" xfId="29095" hidden="1"/>
    <cellStyle name="Currency [0] 16469" xfId="58508" hidden="1"/>
    <cellStyle name="Currency [0] 1647" xfId="1786" hidden="1"/>
    <cellStyle name="Currency [0] 1647" xfId="31209" hidden="1"/>
    <cellStyle name="Currency [0] 16470" xfId="29097" hidden="1"/>
    <cellStyle name="Currency [0] 16470" xfId="58510" hidden="1"/>
    <cellStyle name="Currency [0] 16471" xfId="29053" hidden="1"/>
    <cellStyle name="Currency [0] 16471" xfId="58466" hidden="1"/>
    <cellStyle name="Currency [0] 16472" xfId="29066" hidden="1"/>
    <cellStyle name="Currency [0] 16472" xfId="58479" hidden="1"/>
    <cellStyle name="Currency [0] 16473" xfId="29071" hidden="1"/>
    <cellStyle name="Currency [0] 16473" xfId="58484" hidden="1"/>
    <cellStyle name="Currency [0] 16474" xfId="29065" hidden="1"/>
    <cellStyle name="Currency [0] 16474" xfId="58478" hidden="1"/>
    <cellStyle name="Currency [0] 16475" xfId="29113" hidden="1"/>
    <cellStyle name="Currency [0] 16475" xfId="58526" hidden="1"/>
    <cellStyle name="Currency [0] 16476" xfId="29121" hidden="1"/>
    <cellStyle name="Currency [0] 16476" xfId="58534" hidden="1"/>
    <cellStyle name="Currency [0] 16477" xfId="29049" hidden="1"/>
    <cellStyle name="Currency [0] 16477" xfId="58462" hidden="1"/>
    <cellStyle name="Currency [0] 16478" xfId="29107" hidden="1"/>
    <cellStyle name="Currency [0] 16478" xfId="58520" hidden="1"/>
    <cellStyle name="Currency [0] 16479" xfId="29130" hidden="1"/>
    <cellStyle name="Currency [0] 16479" xfId="58543" hidden="1"/>
    <cellStyle name="Currency [0] 1648" xfId="1793" hidden="1"/>
    <cellStyle name="Currency [0] 1648" xfId="31216" hidden="1"/>
    <cellStyle name="Currency [0] 16480" xfId="29132" hidden="1"/>
    <cellStyle name="Currency [0] 16480" xfId="58545" hidden="1"/>
    <cellStyle name="Currency [0] 16481" xfId="29032" hidden="1"/>
    <cellStyle name="Currency [0] 16481" xfId="58445" hidden="1"/>
    <cellStyle name="Currency [0] 16482" xfId="29042" hidden="1"/>
    <cellStyle name="Currency [0] 16482" xfId="58455" hidden="1"/>
    <cellStyle name="Currency [0] 16483" xfId="29104" hidden="1"/>
    <cellStyle name="Currency [0] 16483" xfId="58517" hidden="1"/>
    <cellStyle name="Currency [0] 16484" xfId="29069" hidden="1"/>
    <cellStyle name="Currency [0] 16484" xfId="58482" hidden="1"/>
    <cellStyle name="Currency [0] 16485" xfId="29019" hidden="1"/>
    <cellStyle name="Currency [0] 16485" xfId="58432" hidden="1"/>
    <cellStyle name="Currency [0] 16486" xfId="29140" hidden="1"/>
    <cellStyle name="Currency [0] 16486" xfId="58553" hidden="1"/>
    <cellStyle name="Currency [0] 16487" xfId="29105" hidden="1"/>
    <cellStyle name="Currency [0] 16487" xfId="58518" hidden="1"/>
    <cellStyle name="Currency [0] 16488" xfId="29116" hidden="1"/>
    <cellStyle name="Currency [0] 16488" xfId="58529" hidden="1"/>
    <cellStyle name="Currency [0] 16489" xfId="29148" hidden="1"/>
    <cellStyle name="Currency [0] 16489" xfId="58561" hidden="1"/>
    <cellStyle name="Currency [0] 1649" xfId="1794" hidden="1"/>
    <cellStyle name="Currency [0] 1649" xfId="31217" hidden="1"/>
    <cellStyle name="Currency [0] 16490" xfId="29150" hidden="1"/>
    <cellStyle name="Currency [0] 16490" xfId="58563" hidden="1"/>
    <cellStyle name="Currency [0] 16491" xfId="29102" hidden="1"/>
    <cellStyle name="Currency [0] 16491" xfId="58515" hidden="1"/>
    <cellStyle name="Currency [0] 16492" xfId="29101" hidden="1"/>
    <cellStyle name="Currency [0] 16492" xfId="58514" hidden="1"/>
    <cellStyle name="Currency [0] 16493" xfId="29091" hidden="1"/>
    <cellStyle name="Currency [0] 16493" xfId="58504" hidden="1"/>
    <cellStyle name="Currency [0] 16494" xfId="29087" hidden="1"/>
    <cellStyle name="Currency [0] 16494" xfId="58500" hidden="1"/>
    <cellStyle name="Currency [0] 16495" xfId="29089" hidden="1"/>
    <cellStyle name="Currency [0] 16495" xfId="58502" hidden="1"/>
    <cellStyle name="Currency [0] 16496" xfId="29157" hidden="1"/>
    <cellStyle name="Currency [0] 16496" xfId="58570" hidden="1"/>
    <cellStyle name="Currency [0] 16497" xfId="28528" hidden="1"/>
    <cellStyle name="Currency [0] 16497" xfId="57941" hidden="1"/>
    <cellStyle name="Currency [0] 16498" xfId="29135" hidden="1"/>
    <cellStyle name="Currency [0] 16498" xfId="58548" hidden="1"/>
    <cellStyle name="Currency [0] 16499" xfId="29163" hidden="1"/>
    <cellStyle name="Currency [0] 16499" xfId="58576" hidden="1"/>
    <cellStyle name="Currency [0] 165" xfId="281" hidden="1"/>
    <cellStyle name="Currency [0] 165" xfId="29704" hidden="1"/>
    <cellStyle name="Currency [0] 1650" xfId="1734" hidden="1"/>
    <cellStyle name="Currency [0] 1650" xfId="31157" hidden="1"/>
    <cellStyle name="Currency [0] 16500" xfId="29165" hidden="1"/>
    <cellStyle name="Currency [0] 16500" xfId="58578" hidden="1"/>
    <cellStyle name="Currency [0] 16501" xfId="29040" hidden="1"/>
    <cellStyle name="Currency [0] 16501" xfId="58453" hidden="1"/>
    <cellStyle name="Currency [0] 16502" xfId="29114" hidden="1"/>
    <cellStyle name="Currency [0] 16502" xfId="58527" hidden="1"/>
    <cellStyle name="Currency [0] 16503" xfId="29070" hidden="1"/>
    <cellStyle name="Currency [0] 16503" xfId="58483" hidden="1"/>
    <cellStyle name="Currency [0] 16504" xfId="29106" hidden="1"/>
    <cellStyle name="Currency [0] 16504" xfId="58519" hidden="1"/>
    <cellStyle name="Currency [0] 16505" xfId="29110" hidden="1"/>
    <cellStyle name="Currency [0] 16505" xfId="58523" hidden="1"/>
    <cellStyle name="Currency [0] 16506" xfId="29171" hidden="1"/>
    <cellStyle name="Currency [0] 16506" xfId="58584" hidden="1"/>
    <cellStyle name="Currency [0] 16507" xfId="28515" hidden="1"/>
    <cellStyle name="Currency [0] 16507" xfId="57928" hidden="1"/>
    <cellStyle name="Currency [0] 16508" xfId="29153" hidden="1"/>
    <cellStyle name="Currency [0] 16508" xfId="58566" hidden="1"/>
    <cellStyle name="Currency [0] 16509" xfId="29176" hidden="1"/>
    <cellStyle name="Currency [0] 16509" xfId="58589" hidden="1"/>
    <cellStyle name="Currency [0] 1651" xfId="1754" hidden="1"/>
    <cellStyle name="Currency [0] 1651" xfId="31177" hidden="1"/>
    <cellStyle name="Currency [0] 16510" xfId="29178" hidden="1"/>
    <cellStyle name="Currency [0] 16510" xfId="58591" hidden="1"/>
    <cellStyle name="Currency [0] 16511" xfId="29034" hidden="1"/>
    <cellStyle name="Currency [0] 16511" xfId="58447" hidden="1"/>
    <cellStyle name="Currency [0] 16512" xfId="29133" hidden="1"/>
    <cellStyle name="Currency [0] 16512" xfId="58546" hidden="1"/>
    <cellStyle name="Currency [0] 16513" xfId="29100" hidden="1"/>
    <cellStyle name="Currency [0] 16513" xfId="58513" hidden="1"/>
    <cellStyle name="Currency [0] 16514" xfId="29118" hidden="1"/>
    <cellStyle name="Currency [0] 16514" xfId="58531" hidden="1"/>
    <cellStyle name="Currency [0] 16515" xfId="29115" hidden="1"/>
    <cellStyle name="Currency [0] 16515" xfId="58528" hidden="1"/>
    <cellStyle name="Currency [0] 16516" xfId="29182" hidden="1"/>
    <cellStyle name="Currency [0] 16516" xfId="58595" hidden="1"/>
    <cellStyle name="Currency [0] 16517" xfId="29067" hidden="1"/>
    <cellStyle name="Currency [0] 16517" xfId="58480" hidden="1"/>
    <cellStyle name="Currency [0] 16518" xfId="29167" hidden="1"/>
    <cellStyle name="Currency [0] 16518" xfId="58580" hidden="1"/>
    <cellStyle name="Currency [0] 16519" xfId="29189" hidden="1"/>
    <cellStyle name="Currency [0] 16519" xfId="58602" hidden="1"/>
    <cellStyle name="Currency [0] 1652" xfId="1788" hidden="1"/>
    <cellStyle name="Currency [0] 1652" xfId="31211" hidden="1"/>
    <cellStyle name="Currency [0] 16520" xfId="29191" hidden="1"/>
    <cellStyle name="Currency [0] 16520" xfId="58604" hidden="1"/>
    <cellStyle name="Currency [0] 16521" xfId="29119" hidden="1"/>
    <cellStyle name="Currency [0] 16521" xfId="58532" hidden="1"/>
    <cellStyle name="Currency [0] 16522" xfId="29151" hidden="1"/>
    <cellStyle name="Currency [0] 16522" xfId="58564" hidden="1"/>
    <cellStyle name="Currency [0] 16523" xfId="28494" hidden="1"/>
    <cellStyle name="Currency [0] 16523" xfId="57907" hidden="1"/>
    <cellStyle name="Currency [0] 16524" xfId="29137" hidden="1"/>
    <cellStyle name="Currency [0] 16524" xfId="58550" hidden="1"/>
    <cellStyle name="Currency [0] 16525" xfId="29134" hidden="1"/>
    <cellStyle name="Currency [0] 16525" xfId="58547" hidden="1"/>
    <cellStyle name="Currency [0] 16526" xfId="29195" hidden="1"/>
    <cellStyle name="Currency [0] 16526" xfId="58608" hidden="1"/>
    <cellStyle name="Currency [0] 16527" xfId="29030" hidden="1"/>
    <cellStyle name="Currency [0] 16527" xfId="58443" hidden="1"/>
    <cellStyle name="Currency [0] 16528" xfId="29179" hidden="1"/>
    <cellStyle name="Currency [0] 16528" xfId="58592" hidden="1"/>
    <cellStyle name="Currency [0] 16529" xfId="29199" hidden="1"/>
    <cellStyle name="Currency [0] 16529" xfId="58612" hidden="1"/>
    <cellStyle name="Currency [0] 1653" xfId="1781" hidden="1"/>
    <cellStyle name="Currency [0] 1653" xfId="31204" hidden="1"/>
    <cellStyle name="Currency [0] 16530" xfId="29201" hidden="1"/>
    <cellStyle name="Currency [0] 16530" xfId="58614" hidden="1"/>
    <cellStyle name="Currency [0] 16531" xfId="29138" hidden="1"/>
    <cellStyle name="Currency [0] 16531" xfId="58551" hidden="1"/>
    <cellStyle name="Currency [0] 16532" xfId="29166" hidden="1"/>
    <cellStyle name="Currency [0] 16532" xfId="58579" hidden="1"/>
    <cellStyle name="Currency [0] 16533" xfId="29126" hidden="1"/>
    <cellStyle name="Currency [0] 16533" xfId="58539" hidden="1"/>
    <cellStyle name="Currency [0] 16534" xfId="29155" hidden="1"/>
    <cellStyle name="Currency [0] 16534" xfId="58568" hidden="1"/>
    <cellStyle name="Currency [0] 16535" xfId="29152" hidden="1"/>
    <cellStyle name="Currency [0] 16535" xfId="58565" hidden="1"/>
    <cellStyle name="Currency [0] 16536" xfId="29205" hidden="1"/>
    <cellStyle name="Currency [0] 16536" xfId="58618" hidden="1"/>
    <cellStyle name="Currency [0] 16537" xfId="29033" hidden="1"/>
    <cellStyle name="Currency [0] 16537" xfId="58446" hidden="1"/>
    <cellStyle name="Currency [0] 16538" xfId="29192" hidden="1"/>
    <cellStyle name="Currency [0] 16538" xfId="58605" hidden="1"/>
    <cellStyle name="Currency [0] 16539" xfId="29209" hidden="1"/>
    <cellStyle name="Currency [0] 16539" xfId="58622" hidden="1"/>
    <cellStyle name="Currency [0] 1654" xfId="1791" hidden="1"/>
    <cellStyle name="Currency [0] 1654" xfId="31214" hidden="1"/>
    <cellStyle name="Currency [0] 16540" xfId="29211" hidden="1"/>
    <cellStyle name="Currency [0] 16540" xfId="58624" hidden="1"/>
    <cellStyle name="Currency [0] 16541" xfId="29092" hidden="1"/>
    <cellStyle name="Currency [0] 16541" xfId="58505" hidden="1"/>
    <cellStyle name="Currency [0] 16542" xfId="29128" hidden="1"/>
    <cellStyle name="Currency [0] 16542" xfId="58541" hidden="1"/>
    <cellStyle name="Currency [0] 16543" xfId="29197" hidden="1"/>
    <cellStyle name="Currency [0] 16543" xfId="58610" hidden="1"/>
    <cellStyle name="Currency [0] 16544" xfId="29185" hidden="1"/>
    <cellStyle name="Currency [0] 16544" xfId="58598" hidden="1"/>
    <cellStyle name="Currency [0] 16545" xfId="29202" hidden="1"/>
    <cellStyle name="Currency [0] 16545" xfId="58615" hidden="1"/>
    <cellStyle name="Currency [0] 16546" xfId="29213" hidden="1"/>
    <cellStyle name="Currency [0] 16546" xfId="58626" hidden="1"/>
    <cellStyle name="Currency [0] 16547" xfId="29061" hidden="1"/>
    <cellStyle name="Currency [0] 16547" xfId="58474" hidden="1"/>
    <cellStyle name="Currency [0] 16548" xfId="29125" hidden="1"/>
    <cellStyle name="Currency [0] 16548" xfId="58538" hidden="1"/>
    <cellStyle name="Currency [0] 16549" xfId="29217" hidden="1"/>
    <cellStyle name="Currency [0] 16549" xfId="58630" hidden="1"/>
    <cellStyle name="Currency [0] 1655" xfId="1795" hidden="1"/>
    <cellStyle name="Currency [0] 1655" xfId="31218" hidden="1"/>
    <cellStyle name="Currency [0] 16550" xfId="29219" hidden="1"/>
    <cellStyle name="Currency [0] 16550" xfId="58632" hidden="1"/>
    <cellStyle name="Currency [0] 16551" xfId="29174" hidden="1"/>
    <cellStyle name="Currency [0] 16551" xfId="58587" hidden="1"/>
    <cellStyle name="Currency [0] 16552" xfId="29186" hidden="1"/>
    <cellStyle name="Currency [0] 16552" xfId="58599" hidden="1"/>
    <cellStyle name="Currency [0] 16553" xfId="29214" hidden="1"/>
    <cellStyle name="Currency [0] 16553" xfId="58627" hidden="1"/>
    <cellStyle name="Currency [0] 16554" xfId="29187" hidden="1"/>
    <cellStyle name="Currency [0] 16554" xfId="58600" hidden="1"/>
    <cellStyle name="Currency [0] 16555" xfId="29220" hidden="1"/>
    <cellStyle name="Currency [0] 16555" xfId="58633" hidden="1"/>
    <cellStyle name="Currency [0] 16556" xfId="29222" hidden="1"/>
    <cellStyle name="Currency [0] 16556" xfId="58635" hidden="1"/>
    <cellStyle name="Currency [0] 16557" xfId="29215" hidden="1"/>
    <cellStyle name="Currency [0] 16557" xfId="58628" hidden="1"/>
    <cellStyle name="Currency [0] 16558" xfId="29161" hidden="1"/>
    <cellStyle name="Currency [0] 16558" xfId="58574" hidden="1"/>
    <cellStyle name="Currency [0] 16559" xfId="29224" hidden="1"/>
    <cellStyle name="Currency [0] 16559" xfId="58637" hidden="1"/>
    <cellStyle name="Currency [0] 1656" xfId="1720" hidden="1"/>
    <cellStyle name="Currency [0] 1656" xfId="31143" hidden="1"/>
    <cellStyle name="Currency [0] 16560" xfId="29226" hidden="1"/>
    <cellStyle name="Currency [0] 16560" xfId="58639" hidden="1"/>
    <cellStyle name="Currency [0] 16561" xfId="28588" hidden="1"/>
    <cellStyle name="Currency [0] 16561" xfId="58001" hidden="1"/>
    <cellStyle name="Currency [0] 16562" xfId="28529" hidden="1"/>
    <cellStyle name="Currency [0] 16562" xfId="57942" hidden="1"/>
    <cellStyle name="Currency [0] 16563" xfId="29232" hidden="1"/>
    <cellStyle name="Currency [0] 16563" xfId="58645" hidden="1"/>
    <cellStyle name="Currency [0] 16564" xfId="29238" hidden="1"/>
    <cellStyle name="Currency [0] 16564" xfId="58651" hidden="1"/>
    <cellStyle name="Currency [0] 16565" xfId="29240" hidden="1"/>
    <cellStyle name="Currency [0] 16565" xfId="58653" hidden="1"/>
    <cellStyle name="Currency [0] 16566" xfId="28519" hidden="1"/>
    <cellStyle name="Currency [0] 16566" xfId="57932" hidden="1"/>
    <cellStyle name="Currency [0] 16567" xfId="29234" hidden="1"/>
    <cellStyle name="Currency [0] 16567" xfId="58647" hidden="1"/>
    <cellStyle name="Currency [0] 16568" xfId="29242" hidden="1"/>
    <cellStyle name="Currency [0] 16568" xfId="58655" hidden="1"/>
    <cellStyle name="Currency [0] 16569" xfId="29244" hidden="1"/>
    <cellStyle name="Currency [0] 16569" xfId="58657" hidden="1"/>
    <cellStyle name="Currency [0] 1657" xfId="1752" hidden="1"/>
    <cellStyle name="Currency [0] 1657" xfId="31175" hidden="1"/>
    <cellStyle name="Currency [0] 16570" xfId="29233" hidden="1"/>
    <cellStyle name="Currency [0] 16570" xfId="58646" hidden="1"/>
    <cellStyle name="Currency [0] 16571" xfId="28564" hidden="1"/>
    <cellStyle name="Currency [0] 16571" xfId="57977" hidden="1"/>
    <cellStyle name="Currency [0] 16572" xfId="29255" hidden="1"/>
    <cellStyle name="Currency [0] 16572" xfId="58668" hidden="1"/>
    <cellStyle name="Currency [0] 16573" xfId="29264" hidden="1"/>
    <cellStyle name="Currency [0] 16573" xfId="58677" hidden="1"/>
    <cellStyle name="Currency [0] 16574" xfId="29275" hidden="1"/>
    <cellStyle name="Currency [0] 16574" xfId="58688" hidden="1"/>
    <cellStyle name="Currency [0] 16575" xfId="29281" hidden="1"/>
    <cellStyle name="Currency [0] 16575" xfId="58694" hidden="1"/>
    <cellStyle name="Currency [0] 16576" xfId="29253" hidden="1"/>
    <cellStyle name="Currency [0] 16576" xfId="58666" hidden="1"/>
    <cellStyle name="Currency [0] 16577" xfId="29271" hidden="1"/>
    <cellStyle name="Currency [0] 16577" xfId="58684" hidden="1"/>
    <cellStyle name="Currency [0] 16578" xfId="29293" hidden="1"/>
    <cellStyle name="Currency [0] 16578" xfId="58706" hidden="1"/>
    <cellStyle name="Currency [0] 16579" xfId="29295" hidden="1"/>
    <cellStyle name="Currency [0] 16579" xfId="58708" hidden="1"/>
    <cellStyle name="Currency [0] 1658" xfId="1798" hidden="1"/>
    <cellStyle name="Currency [0] 1658" xfId="31221" hidden="1"/>
    <cellStyle name="Currency [0] 16580" xfId="29229" hidden="1"/>
    <cellStyle name="Currency [0] 16580" xfId="58642" hidden="1"/>
    <cellStyle name="Currency [0] 16581" xfId="28518" hidden="1"/>
    <cellStyle name="Currency [0] 16581" xfId="57931" hidden="1"/>
    <cellStyle name="Currency [0] 16582" xfId="29267" hidden="1"/>
    <cellStyle name="Currency [0] 16582" xfId="58680" hidden="1"/>
    <cellStyle name="Currency [0] 16583" xfId="28497" hidden="1"/>
    <cellStyle name="Currency [0] 16583" xfId="57910" hidden="1"/>
    <cellStyle name="Currency [0] 16584" xfId="29256" hidden="1"/>
    <cellStyle name="Currency [0] 16584" xfId="58669" hidden="1"/>
    <cellStyle name="Currency [0] 16585" xfId="29300" hidden="1"/>
    <cellStyle name="Currency [0] 16585" xfId="58713" hidden="1"/>
    <cellStyle name="Currency [0] 16586" xfId="29268" hidden="1"/>
    <cellStyle name="Currency [0] 16586" xfId="58681" hidden="1"/>
    <cellStyle name="Currency [0] 16587" xfId="29276" hidden="1"/>
    <cellStyle name="Currency [0] 16587" xfId="58689" hidden="1"/>
    <cellStyle name="Currency [0] 16588" xfId="29312" hidden="1"/>
    <cellStyle name="Currency [0] 16588" xfId="58725" hidden="1"/>
    <cellStyle name="Currency [0] 16589" xfId="29314" hidden="1"/>
    <cellStyle name="Currency [0] 16589" xfId="58727" hidden="1"/>
    <cellStyle name="Currency [0] 1659" xfId="1799" hidden="1"/>
    <cellStyle name="Currency [0] 1659" xfId="31222" hidden="1"/>
    <cellStyle name="Currency [0] 16590" xfId="29270" hidden="1"/>
    <cellStyle name="Currency [0] 16590" xfId="58683" hidden="1"/>
    <cellStyle name="Currency [0] 16591" xfId="29283" hidden="1"/>
    <cellStyle name="Currency [0] 16591" xfId="58696" hidden="1"/>
    <cellStyle name="Currency [0] 16592" xfId="29288" hidden="1"/>
    <cellStyle name="Currency [0] 16592" xfId="58701" hidden="1"/>
    <cellStyle name="Currency [0] 16593" xfId="29282" hidden="1"/>
    <cellStyle name="Currency [0] 16593" xfId="58695" hidden="1"/>
    <cellStyle name="Currency [0] 16594" xfId="29330" hidden="1"/>
    <cellStyle name="Currency [0] 16594" xfId="58743" hidden="1"/>
    <cellStyle name="Currency [0] 16595" xfId="29338" hidden="1"/>
    <cellStyle name="Currency [0] 16595" xfId="58751" hidden="1"/>
    <cellStyle name="Currency [0] 16596" xfId="29266" hidden="1"/>
    <cellStyle name="Currency [0] 16596" xfId="58679" hidden="1"/>
    <cellStyle name="Currency [0] 16597" xfId="29324" hidden="1"/>
    <cellStyle name="Currency [0] 16597" xfId="58737" hidden="1"/>
    <cellStyle name="Currency [0] 16598" xfId="29347" hidden="1"/>
    <cellStyle name="Currency [0] 16598" xfId="58760" hidden="1"/>
    <cellStyle name="Currency [0] 16599" xfId="29349" hidden="1"/>
    <cellStyle name="Currency [0] 16599" xfId="58762" hidden="1"/>
    <cellStyle name="Currency [0] 166" xfId="260" hidden="1"/>
    <cellStyle name="Currency [0] 166" xfId="29683" hidden="1"/>
    <cellStyle name="Currency [0] 1660" xfId="1776" hidden="1"/>
    <cellStyle name="Currency [0] 1660" xfId="31199" hidden="1"/>
    <cellStyle name="Currency [0] 16600" xfId="29249" hidden="1"/>
    <cellStyle name="Currency [0] 16600" xfId="58662" hidden="1"/>
    <cellStyle name="Currency [0] 16601" xfId="29259" hidden="1"/>
    <cellStyle name="Currency [0] 16601" xfId="58672" hidden="1"/>
    <cellStyle name="Currency [0] 16602" xfId="29321" hidden="1"/>
    <cellStyle name="Currency [0] 16602" xfId="58734" hidden="1"/>
    <cellStyle name="Currency [0] 16603" xfId="29286" hidden="1"/>
    <cellStyle name="Currency [0] 16603" xfId="58699" hidden="1"/>
    <cellStyle name="Currency [0] 16604" xfId="29236" hidden="1"/>
    <cellStyle name="Currency [0] 16604" xfId="58649" hidden="1"/>
    <cellStyle name="Currency [0] 16605" xfId="29357" hidden="1"/>
    <cellStyle name="Currency [0] 16605" xfId="58770" hidden="1"/>
    <cellStyle name="Currency [0] 16606" xfId="29322" hidden="1"/>
    <cellStyle name="Currency [0] 16606" xfId="58735" hidden="1"/>
    <cellStyle name="Currency [0] 16607" xfId="29333" hidden="1"/>
    <cellStyle name="Currency [0] 16607" xfId="58746" hidden="1"/>
    <cellStyle name="Currency [0] 16608" xfId="29365" hidden="1"/>
    <cellStyle name="Currency [0] 16608" xfId="58778" hidden="1"/>
    <cellStyle name="Currency [0] 16609" xfId="29367" hidden="1"/>
    <cellStyle name="Currency [0] 16609" xfId="58780" hidden="1"/>
    <cellStyle name="Currency [0] 1661" xfId="1782" hidden="1"/>
    <cellStyle name="Currency [0] 1661" xfId="31205" hidden="1"/>
    <cellStyle name="Currency [0] 16610" xfId="29319" hidden="1"/>
    <cellStyle name="Currency [0] 16610" xfId="58732" hidden="1"/>
    <cellStyle name="Currency [0] 16611" xfId="29318" hidden="1"/>
    <cellStyle name="Currency [0] 16611" xfId="58731" hidden="1"/>
    <cellStyle name="Currency [0] 16612" xfId="29308" hidden="1"/>
    <cellStyle name="Currency [0] 16612" xfId="58721" hidden="1"/>
    <cellStyle name="Currency [0] 16613" xfId="29304" hidden="1"/>
    <cellStyle name="Currency [0] 16613" xfId="58717" hidden="1"/>
    <cellStyle name="Currency [0] 16614" xfId="29306" hidden="1"/>
    <cellStyle name="Currency [0] 16614" xfId="58719" hidden="1"/>
    <cellStyle name="Currency [0] 16615" xfId="29374" hidden="1"/>
    <cellStyle name="Currency [0] 16615" xfId="58787" hidden="1"/>
    <cellStyle name="Currency [0] 16616" xfId="28533" hidden="1"/>
    <cellStyle name="Currency [0] 16616" xfId="57946" hidden="1"/>
    <cellStyle name="Currency [0] 16617" xfId="29352" hidden="1"/>
    <cellStyle name="Currency [0] 16617" xfId="58765" hidden="1"/>
    <cellStyle name="Currency [0] 16618" xfId="29380" hidden="1"/>
    <cellStyle name="Currency [0] 16618" xfId="58793" hidden="1"/>
    <cellStyle name="Currency [0] 16619" xfId="29382" hidden="1"/>
    <cellStyle name="Currency [0] 16619" xfId="58795" hidden="1"/>
    <cellStyle name="Currency [0] 1662" xfId="1796" hidden="1"/>
    <cellStyle name="Currency [0] 1662" xfId="31219" hidden="1"/>
    <cellStyle name="Currency [0] 16620" xfId="29257" hidden="1"/>
    <cellStyle name="Currency [0] 16620" xfId="58670" hidden="1"/>
    <cellStyle name="Currency [0] 16621" xfId="29331" hidden="1"/>
    <cellStyle name="Currency [0] 16621" xfId="58744" hidden="1"/>
    <cellStyle name="Currency [0] 16622" xfId="29287" hidden="1"/>
    <cellStyle name="Currency [0] 16622" xfId="58700" hidden="1"/>
    <cellStyle name="Currency [0] 16623" xfId="29323" hidden="1"/>
    <cellStyle name="Currency [0] 16623" xfId="58736" hidden="1"/>
    <cellStyle name="Currency [0] 16624" xfId="29327" hidden="1"/>
    <cellStyle name="Currency [0] 16624" xfId="58740" hidden="1"/>
    <cellStyle name="Currency [0] 16625" xfId="29388" hidden="1"/>
    <cellStyle name="Currency [0] 16625" xfId="58801" hidden="1"/>
    <cellStyle name="Currency [0] 16626" xfId="28546" hidden="1"/>
    <cellStyle name="Currency [0] 16626" xfId="57959" hidden="1"/>
    <cellStyle name="Currency [0] 16627" xfId="29370" hidden="1"/>
    <cellStyle name="Currency [0] 16627" xfId="58783" hidden="1"/>
    <cellStyle name="Currency [0] 16628" xfId="29393" hidden="1"/>
    <cellStyle name="Currency [0] 16628" xfId="58806" hidden="1"/>
    <cellStyle name="Currency [0] 16629" xfId="29395" hidden="1"/>
    <cellStyle name="Currency [0] 16629" xfId="58808" hidden="1"/>
    <cellStyle name="Currency [0] 1663" xfId="1783" hidden="1"/>
    <cellStyle name="Currency [0] 1663" xfId="31206" hidden="1"/>
    <cellStyle name="Currency [0] 16630" xfId="29251" hidden="1"/>
    <cellStyle name="Currency [0] 16630" xfId="58664" hidden="1"/>
    <cellStyle name="Currency [0] 16631" xfId="29350" hidden="1"/>
    <cellStyle name="Currency [0] 16631" xfId="58763" hidden="1"/>
    <cellStyle name="Currency [0] 16632" xfId="29317" hidden="1"/>
    <cellStyle name="Currency [0] 16632" xfId="58730" hidden="1"/>
    <cellStyle name="Currency [0] 16633" xfId="29335" hidden="1"/>
    <cellStyle name="Currency [0] 16633" xfId="58748" hidden="1"/>
    <cellStyle name="Currency [0] 16634" xfId="29332" hidden="1"/>
    <cellStyle name="Currency [0] 16634" xfId="58745" hidden="1"/>
    <cellStyle name="Currency [0] 16635" xfId="29399" hidden="1"/>
    <cellStyle name="Currency [0] 16635" xfId="58812" hidden="1"/>
    <cellStyle name="Currency [0] 16636" xfId="29284" hidden="1"/>
    <cellStyle name="Currency [0] 16636" xfId="58697" hidden="1"/>
    <cellStyle name="Currency [0] 16637" xfId="29384" hidden="1"/>
    <cellStyle name="Currency [0] 16637" xfId="58797" hidden="1"/>
    <cellStyle name="Currency [0] 16638" xfId="29406" hidden="1"/>
    <cellStyle name="Currency [0] 16638" xfId="58819" hidden="1"/>
    <cellStyle name="Currency [0] 16639" xfId="29408" hidden="1"/>
    <cellStyle name="Currency [0] 16639" xfId="58821" hidden="1"/>
    <cellStyle name="Currency [0] 1664" xfId="1800" hidden="1"/>
    <cellStyle name="Currency [0] 1664" xfId="31223" hidden="1"/>
    <cellStyle name="Currency [0] 16640" xfId="29336" hidden="1"/>
    <cellStyle name="Currency [0] 16640" xfId="58749" hidden="1"/>
    <cellStyle name="Currency [0] 16641" xfId="29368" hidden="1"/>
    <cellStyle name="Currency [0] 16641" xfId="58781" hidden="1"/>
    <cellStyle name="Currency [0] 16642" xfId="28498" hidden="1"/>
    <cellStyle name="Currency [0] 16642" xfId="57911" hidden="1"/>
    <cellStyle name="Currency [0] 16643" xfId="29354" hidden="1"/>
    <cellStyle name="Currency [0] 16643" xfId="58767" hidden="1"/>
    <cellStyle name="Currency [0] 16644" xfId="29351" hidden="1"/>
    <cellStyle name="Currency [0] 16644" xfId="58764" hidden="1"/>
    <cellStyle name="Currency [0] 16645" xfId="29412" hidden="1"/>
    <cellStyle name="Currency [0] 16645" xfId="58825" hidden="1"/>
    <cellStyle name="Currency [0] 16646" xfId="29247" hidden="1"/>
    <cellStyle name="Currency [0] 16646" xfId="58660" hidden="1"/>
    <cellStyle name="Currency [0] 16647" xfId="29396" hidden="1"/>
    <cellStyle name="Currency [0] 16647" xfId="58809" hidden="1"/>
    <cellStyle name="Currency [0] 16648" xfId="29416" hidden="1"/>
    <cellStyle name="Currency [0] 16648" xfId="58829" hidden="1"/>
    <cellStyle name="Currency [0] 16649" xfId="29418" hidden="1"/>
    <cellStyle name="Currency [0] 16649" xfId="58831" hidden="1"/>
    <cellStyle name="Currency [0] 1665" xfId="1801" hidden="1"/>
    <cellStyle name="Currency [0] 1665" xfId="31224" hidden="1"/>
    <cellStyle name="Currency [0] 16650" xfId="29355" hidden="1"/>
    <cellStyle name="Currency [0] 16650" xfId="58768" hidden="1"/>
    <cellStyle name="Currency [0] 16651" xfId="29383" hidden="1"/>
    <cellStyle name="Currency [0] 16651" xfId="58796" hidden="1"/>
    <cellStyle name="Currency [0] 16652" xfId="29343" hidden="1"/>
    <cellStyle name="Currency [0] 16652" xfId="58756" hidden="1"/>
    <cellStyle name="Currency [0] 16653" xfId="29372" hidden="1"/>
    <cellStyle name="Currency [0] 16653" xfId="58785" hidden="1"/>
    <cellStyle name="Currency [0] 16654" xfId="29369" hidden="1"/>
    <cellStyle name="Currency [0] 16654" xfId="58782" hidden="1"/>
    <cellStyle name="Currency [0] 16655" xfId="29422" hidden="1"/>
    <cellStyle name="Currency [0] 16655" xfId="58835" hidden="1"/>
    <cellStyle name="Currency [0] 16656" xfId="29250" hidden="1"/>
    <cellStyle name="Currency [0] 16656" xfId="58663" hidden="1"/>
    <cellStyle name="Currency [0] 16657" xfId="29409" hidden="1"/>
    <cellStyle name="Currency [0] 16657" xfId="58822" hidden="1"/>
    <cellStyle name="Currency [0] 16658" xfId="29426" hidden="1"/>
    <cellStyle name="Currency [0] 16658" xfId="58839" hidden="1"/>
    <cellStyle name="Currency [0] 16659" xfId="29428" hidden="1"/>
    <cellStyle name="Currency [0] 16659" xfId="58841" hidden="1"/>
    <cellStyle name="Currency [0] 1666" xfId="1797" hidden="1"/>
    <cellStyle name="Currency [0] 1666" xfId="31220" hidden="1"/>
    <cellStyle name="Currency [0] 16660" xfId="29309" hidden="1"/>
    <cellStyle name="Currency [0] 16660" xfId="58722" hidden="1"/>
    <cellStyle name="Currency [0] 16661" xfId="29345" hidden="1"/>
    <cellStyle name="Currency [0] 16661" xfId="58758" hidden="1"/>
    <cellStyle name="Currency [0] 16662" xfId="29414" hidden="1"/>
    <cellStyle name="Currency [0] 16662" xfId="58827" hidden="1"/>
    <cellStyle name="Currency [0] 16663" xfId="29402" hidden="1"/>
    <cellStyle name="Currency [0] 16663" xfId="58815" hidden="1"/>
    <cellStyle name="Currency [0] 16664" xfId="29419" hidden="1"/>
    <cellStyle name="Currency [0] 16664" xfId="58832" hidden="1"/>
    <cellStyle name="Currency [0] 16665" xfId="29430" hidden="1"/>
    <cellStyle name="Currency [0] 16665" xfId="58843" hidden="1"/>
    <cellStyle name="Currency [0] 16666" xfId="29278" hidden="1"/>
    <cellStyle name="Currency [0] 16666" xfId="58691" hidden="1"/>
    <cellStyle name="Currency [0] 16667" xfId="29342" hidden="1"/>
    <cellStyle name="Currency [0] 16667" xfId="58755" hidden="1"/>
    <cellStyle name="Currency [0] 16668" xfId="29434" hidden="1"/>
    <cellStyle name="Currency [0] 16668" xfId="58847" hidden="1"/>
    <cellStyle name="Currency [0] 16669" xfId="29436" hidden="1"/>
    <cellStyle name="Currency [0] 16669" xfId="58849" hidden="1"/>
    <cellStyle name="Currency [0] 1667" xfId="1770" hidden="1"/>
    <cellStyle name="Currency [0] 1667" xfId="31193" hidden="1"/>
    <cellStyle name="Currency [0] 16670" xfId="29391" hidden="1"/>
    <cellStyle name="Currency [0] 16670" xfId="58804" hidden="1"/>
    <cellStyle name="Currency [0] 16671" xfId="29403" hidden="1"/>
    <cellStyle name="Currency [0] 16671" xfId="58816" hidden="1"/>
    <cellStyle name="Currency [0] 16672" xfId="29431" hidden="1"/>
    <cellStyle name="Currency [0] 16672" xfId="58844" hidden="1"/>
    <cellStyle name="Currency [0] 16673" xfId="29404" hidden="1"/>
    <cellStyle name="Currency [0] 16673" xfId="58817" hidden="1"/>
    <cellStyle name="Currency [0] 16674" xfId="29437" hidden="1"/>
    <cellStyle name="Currency [0] 16674" xfId="58850" hidden="1"/>
    <cellStyle name="Currency [0] 16675" xfId="29439" hidden="1"/>
    <cellStyle name="Currency [0] 16675" xfId="58852" hidden="1"/>
    <cellStyle name="Currency [0] 16676" xfId="29432" hidden="1"/>
    <cellStyle name="Currency [0] 16676" xfId="58845" hidden="1"/>
    <cellStyle name="Currency [0] 16677" xfId="29378" hidden="1"/>
    <cellStyle name="Currency [0] 16677" xfId="58791" hidden="1"/>
    <cellStyle name="Currency [0] 16678" xfId="29441" hidden="1"/>
    <cellStyle name="Currency [0] 16678" xfId="58854" hidden="1"/>
    <cellStyle name="Currency [0] 16679" xfId="29443" hidden="1"/>
    <cellStyle name="Currency [0] 16679" xfId="58856" hidden="1"/>
    <cellStyle name="Currency [0] 1668" xfId="1802" hidden="1"/>
    <cellStyle name="Currency [0] 1668" xfId="31225" hidden="1"/>
    <cellStyle name="Currency [0] 16680" xfId="14761" hidden="1"/>
    <cellStyle name="Currency [0] 16680" xfId="44174" hidden="1"/>
    <cellStyle name="Currency [0] 16681" xfId="29445" hidden="1"/>
    <cellStyle name="Currency [0] 16681" xfId="58858" hidden="1"/>
    <cellStyle name="Currency [0] 16682" xfId="29447" hidden="1"/>
    <cellStyle name="Currency [0] 16682" xfId="58860" hidden="1"/>
    <cellStyle name="Currency [0] 16683" xfId="29449" hidden="1"/>
    <cellStyle name="Currency [0] 16683" xfId="58862" hidden="1"/>
    <cellStyle name="Currency [0] 16684" xfId="29451" hidden="1"/>
    <cellStyle name="Currency [0] 16684" xfId="58864" hidden="1"/>
    <cellStyle name="Currency [0] 16685" xfId="29453" hidden="1"/>
    <cellStyle name="Currency [0] 16685" xfId="58866" hidden="1"/>
    <cellStyle name="Currency [0] 1669" xfId="1803" hidden="1"/>
    <cellStyle name="Currency [0] 1669" xfId="31226" hidden="1"/>
    <cellStyle name="Currency [0] 167" xfId="267" hidden="1"/>
    <cellStyle name="Currency [0] 167" xfId="29690" hidden="1"/>
    <cellStyle name="Currency [0] 1670" xfId="1480" hidden="1"/>
    <cellStyle name="Currency [0] 1670" xfId="30903" hidden="1"/>
    <cellStyle name="Currency [0] 1671" xfId="1456" hidden="1"/>
    <cellStyle name="Currency [0] 1671" xfId="30879" hidden="1"/>
    <cellStyle name="Currency [0] 1672" xfId="1805" hidden="1"/>
    <cellStyle name="Currency [0] 1672" xfId="31228" hidden="1"/>
    <cellStyle name="Currency [0] 1673" xfId="1809" hidden="1"/>
    <cellStyle name="Currency [0] 1673" xfId="31232" hidden="1"/>
    <cellStyle name="Currency [0] 1674" xfId="1810" hidden="1"/>
    <cellStyle name="Currency [0] 1674" xfId="31233" hidden="1"/>
    <cellStyle name="Currency [0] 1675" xfId="1451" hidden="1"/>
    <cellStyle name="Currency [0] 1675" xfId="30874" hidden="1"/>
    <cellStyle name="Currency [0] 1676" xfId="1807" hidden="1"/>
    <cellStyle name="Currency [0] 1676" xfId="31230" hidden="1"/>
    <cellStyle name="Currency [0] 1677" xfId="1811" hidden="1"/>
    <cellStyle name="Currency [0] 1677" xfId="31234" hidden="1"/>
    <cellStyle name="Currency [0] 1678" xfId="1812" hidden="1"/>
    <cellStyle name="Currency [0] 1678" xfId="31235" hidden="1"/>
    <cellStyle name="Currency [0] 1679" xfId="1806" hidden="1"/>
    <cellStyle name="Currency [0] 1679" xfId="31229" hidden="1"/>
    <cellStyle name="Currency [0] 168" xfId="282" hidden="1"/>
    <cellStyle name="Currency [0] 168" xfId="29705" hidden="1"/>
    <cellStyle name="Currency [0] 1680" xfId="1468" hidden="1"/>
    <cellStyle name="Currency [0] 1680" xfId="30891" hidden="1"/>
    <cellStyle name="Currency [0] 1681" xfId="1818" hidden="1"/>
    <cellStyle name="Currency [0] 1681" xfId="31241" hidden="1"/>
    <cellStyle name="Currency [0] 1682" xfId="1822" hidden="1"/>
    <cellStyle name="Currency [0] 1682" xfId="31245" hidden="1"/>
    <cellStyle name="Currency [0] 1683" xfId="1828" hidden="1"/>
    <cellStyle name="Currency [0] 1683" xfId="31251" hidden="1"/>
    <cellStyle name="Currency [0] 1684" xfId="1831" hidden="1"/>
    <cellStyle name="Currency [0] 1684" xfId="31254" hidden="1"/>
    <cellStyle name="Currency [0] 1685" xfId="1817" hidden="1"/>
    <cellStyle name="Currency [0] 1685" xfId="31240" hidden="1"/>
    <cellStyle name="Currency [0] 1686" xfId="1827" hidden="1"/>
    <cellStyle name="Currency [0] 1686" xfId="31250" hidden="1"/>
    <cellStyle name="Currency [0] 1687" xfId="1838" hidden="1"/>
    <cellStyle name="Currency [0] 1687" xfId="31261" hidden="1"/>
    <cellStyle name="Currency [0] 1688" xfId="1839" hidden="1"/>
    <cellStyle name="Currency [0] 1688" xfId="31262" hidden="1"/>
    <cellStyle name="Currency [0] 1689" xfId="1804" hidden="1"/>
    <cellStyle name="Currency [0] 1689" xfId="31227" hidden="1"/>
    <cellStyle name="Currency [0] 169" xfId="283" hidden="1"/>
    <cellStyle name="Currency [0] 169" xfId="29706" hidden="1"/>
    <cellStyle name="Currency [0] 1690" xfId="1450" hidden="1"/>
    <cellStyle name="Currency [0] 1690" xfId="30873" hidden="1"/>
    <cellStyle name="Currency [0] 1691" xfId="1824" hidden="1"/>
    <cellStyle name="Currency [0] 1691" xfId="31247" hidden="1"/>
    <cellStyle name="Currency [0] 1692" xfId="1440" hidden="1"/>
    <cellStyle name="Currency [0] 1692" xfId="30863" hidden="1"/>
    <cellStyle name="Currency [0] 1693" xfId="1819" hidden="1"/>
    <cellStyle name="Currency [0] 1693" xfId="31242" hidden="1"/>
    <cellStyle name="Currency [0] 1694" xfId="1840" hidden="1"/>
    <cellStyle name="Currency [0] 1694" xfId="31263" hidden="1"/>
    <cellStyle name="Currency [0] 1695" xfId="1825" hidden="1"/>
    <cellStyle name="Currency [0] 1695" xfId="31248" hidden="1"/>
    <cellStyle name="Currency [0] 1696" xfId="1829" hidden="1"/>
    <cellStyle name="Currency [0] 1696" xfId="31252" hidden="1"/>
    <cellStyle name="Currency [0] 1697" xfId="1845" hidden="1"/>
    <cellStyle name="Currency [0] 1697" xfId="31268" hidden="1"/>
    <cellStyle name="Currency [0] 1698" xfId="1846" hidden="1"/>
    <cellStyle name="Currency [0] 1698" xfId="31269" hidden="1"/>
    <cellStyle name="Currency [0] 1699" xfId="1826" hidden="1"/>
    <cellStyle name="Currency [0] 1699" xfId="31249" hidden="1"/>
    <cellStyle name="Currency [0] 17" xfId="80" hidden="1"/>
    <cellStyle name="Currency [0] 17" xfId="29503" hidden="1"/>
    <cellStyle name="Currency [0] 170" xfId="258" hidden="1"/>
    <cellStyle name="Currency [0] 170" xfId="29681" hidden="1"/>
    <cellStyle name="Currency [0] 1700" xfId="1833" hidden="1"/>
    <cellStyle name="Currency [0] 1700" xfId="31256" hidden="1"/>
    <cellStyle name="Currency [0] 1701" xfId="1837" hidden="1"/>
    <cellStyle name="Currency [0] 1701" xfId="31260" hidden="1"/>
    <cellStyle name="Currency [0] 1702" xfId="1832" hidden="1"/>
    <cellStyle name="Currency [0] 1702" xfId="31255" hidden="1"/>
    <cellStyle name="Currency [0] 1703" xfId="1855" hidden="1"/>
    <cellStyle name="Currency [0] 1703" xfId="31278" hidden="1"/>
    <cellStyle name="Currency [0] 1704" xfId="1861" hidden="1"/>
    <cellStyle name="Currency [0] 1704" xfId="31284" hidden="1"/>
    <cellStyle name="Currency [0] 1705" xfId="1823" hidden="1"/>
    <cellStyle name="Currency [0] 1705" xfId="31246" hidden="1"/>
    <cellStyle name="Currency [0] 1706" xfId="1853" hidden="1"/>
    <cellStyle name="Currency [0] 1706" xfId="31276" hidden="1"/>
    <cellStyle name="Currency [0] 1707" xfId="1865" hidden="1"/>
    <cellStyle name="Currency [0] 1707" xfId="31288" hidden="1"/>
    <cellStyle name="Currency [0] 1708" xfId="1866" hidden="1"/>
    <cellStyle name="Currency [0] 1708" xfId="31289" hidden="1"/>
    <cellStyle name="Currency [0] 1709" xfId="1814" hidden="1"/>
    <cellStyle name="Currency [0] 1709" xfId="31237" hidden="1"/>
    <cellStyle name="Currency [0] 171" xfId="257" hidden="1"/>
    <cellStyle name="Currency [0] 171" xfId="29680" hidden="1"/>
    <cellStyle name="Currency [0] 1710" xfId="1821" hidden="1"/>
    <cellStyle name="Currency [0] 1710" xfId="31244" hidden="1"/>
    <cellStyle name="Currency [0] 1711" xfId="1850" hidden="1"/>
    <cellStyle name="Currency [0] 1711" xfId="31273" hidden="1"/>
    <cellStyle name="Currency [0] 1712" xfId="1835" hidden="1"/>
    <cellStyle name="Currency [0] 1712" xfId="31258" hidden="1"/>
    <cellStyle name="Currency [0] 1713" xfId="1808" hidden="1"/>
    <cellStyle name="Currency [0] 1713" xfId="31231" hidden="1"/>
    <cellStyle name="Currency [0] 1714" xfId="1872" hidden="1"/>
    <cellStyle name="Currency [0] 1714" xfId="31295" hidden="1"/>
    <cellStyle name="Currency [0] 1715" xfId="1851" hidden="1"/>
    <cellStyle name="Currency [0] 1715" xfId="31274" hidden="1"/>
    <cellStyle name="Currency [0] 1716" xfId="1858" hidden="1"/>
    <cellStyle name="Currency [0] 1716" xfId="31281" hidden="1"/>
    <cellStyle name="Currency [0] 1717" xfId="1873" hidden="1"/>
    <cellStyle name="Currency [0] 1717" xfId="31296" hidden="1"/>
    <cellStyle name="Currency [0] 1718" xfId="1874" hidden="1"/>
    <cellStyle name="Currency [0] 1718" xfId="31297" hidden="1"/>
    <cellStyle name="Currency [0] 1719" xfId="1849" hidden="1"/>
    <cellStyle name="Currency [0] 1719" xfId="31272" hidden="1"/>
    <cellStyle name="Currency [0] 172" xfId="252" hidden="1"/>
    <cellStyle name="Currency [0] 172" xfId="29675" hidden="1"/>
    <cellStyle name="Currency [0] 1720" xfId="1848" hidden="1"/>
    <cellStyle name="Currency [0] 1720" xfId="31271" hidden="1"/>
    <cellStyle name="Currency [0] 1721" xfId="1843" hidden="1"/>
    <cellStyle name="Currency [0] 1721" xfId="31266" hidden="1"/>
    <cellStyle name="Currency [0] 1722" xfId="1841" hidden="1"/>
    <cellStyle name="Currency [0] 1722" xfId="31264" hidden="1"/>
    <cellStyle name="Currency [0] 1723" xfId="1842" hidden="1"/>
    <cellStyle name="Currency [0] 1723" xfId="31265" hidden="1"/>
    <cellStyle name="Currency [0] 1724" xfId="1879" hidden="1"/>
    <cellStyle name="Currency [0] 1724" xfId="31302" hidden="1"/>
    <cellStyle name="Currency [0] 1725" xfId="1458" hidden="1"/>
    <cellStyle name="Currency [0] 1725" xfId="30881" hidden="1"/>
    <cellStyle name="Currency [0] 1726" xfId="1869" hidden="1"/>
    <cellStyle name="Currency [0] 1726" xfId="31292" hidden="1"/>
    <cellStyle name="Currency [0] 1727" xfId="1881" hidden="1"/>
    <cellStyle name="Currency [0] 1727" xfId="31304" hidden="1"/>
    <cellStyle name="Currency [0] 1728" xfId="1882" hidden="1"/>
    <cellStyle name="Currency [0] 1728" xfId="31305" hidden="1"/>
    <cellStyle name="Currency [0] 1729" xfId="1820" hidden="1"/>
    <cellStyle name="Currency [0] 1729" xfId="31243" hidden="1"/>
    <cellStyle name="Currency [0] 173" xfId="250" hidden="1"/>
    <cellStyle name="Currency [0] 173" xfId="29673" hidden="1"/>
    <cellStyle name="Currency [0] 1730" xfId="1856" hidden="1"/>
    <cellStyle name="Currency [0] 1730" xfId="31279" hidden="1"/>
    <cellStyle name="Currency [0] 1731" xfId="1836" hidden="1"/>
    <cellStyle name="Currency [0] 1731" xfId="31259" hidden="1"/>
    <cellStyle name="Currency [0] 1732" xfId="1852" hidden="1"/>
    <cellStyle name="Currency [0] 1732" xfId="31275" hidden="1"/>
    <cellStyle name="Currency [0] 1733" xfId="1854" hidden="1"/>
    <cellStyle name="Currency [0] 1733" xfId="31277" hidden="1"/>
    <cellStyle name="Currency [0] 1734" xfId="1885" hidden="1"/>
    <cellStyle name="Currency [0] 1734" xfId="31308" hidden="1"/>
    <cellStyle name="Currency [0] 1735" xfId="1461" hidden="1"/>
    <cellStyle name="Currency [0] 1735" xfId="30884" hidden="1"/>
    <cellStyle name="Currency [0] 1736" xfId="1877" hidden="1"/>
    <cellStyle name="Currency [0] 1736" xfId="31300" hidden="1"/>
    <cellStyle name="Currency [0] 1737" xfId="1887" hidden="1"/>
    <cellStyle name="Currency [0] 1737" xfId="31310" hidden="1"/>
    <cellStyle name="Currency [0] 1738" xfId="1888" hidden="1"/>
    <cellStyle name="Currency [0] 1738" xfId="31311" hidden="1"/>
    <cellStyle name="Currency [0] 1739" xfId="1816" hidden="1"/>
    <cellStyle name="Currency [0] 1739" xfId="31239" hidden="1"/>
    <cellStyle name="Currency [0] 174" xfId="251" hidden="1"/>
    <cellStyle name="Currency [0] 174" xfId="29674" hidden="1"/>
    <cellStyle name="Currency [0] 1740" xfId="1867" hidden="1"/>
    <cellStyle name="Currency [0] 1740" xfId="31290" hidden="1"/>
    <cellStyle name="Currency [0] 1741" xfId="1847" hidden="1"/>
    <cellStyle name="Currency [0] 1741" xfId="31270" hidden="1"/>
    <cellStyle name="Currency [0] 1742" xfId="1859" hidden="1"/>
    <cellStyle name="Currency [0] 1742" xfId="31282" hidden="1"/>
    <cellStyle name="Currency [0] 1743" xfId="1857" hidden="1"/>
    <cellStyle name="Currency [0] 1743" xfId="31280" hidden="1"/>
    <cellStyle name="Currency [0] 1744" xfId="1890" hidden="1"/>
    <cellStyle name="Currency [0] 1744" xfId="31313" hidden="1"/>
    <cellStyle name="Currency [0] 1745" xfId="1834" hidden="1"/>
    <cellStyle name="Currency [0] 1745" xfId="31257" hidden="1"/>
    <cellStyle name="Currency [0] 1746" xfId="1884" hidden="1"/>
    <cellStyle name="Currency [0] 1746" xfId="31307" hidden="1"/>
    <cellStyle name="Currency [0] 1747" xfId="1894" hidden="1"/>
    <cellStyle name="Currency [0] 1747" xfId="31317" hidden="1"/>
    <cellStyle name="Currency [0] 1748" xfId="1895" hidden="1"/>
    <cellStyle name="Currency [0] 1748" xfId="31318" hidden="1"/>
    <cellStyle name="Currency [0] 1749" xfId="1860" hidden="1"/>
    <cellStyle name="Currency [0] 1749" xfId="31283" hidden="1"/>
    <cellStyle name="Currency [0] 175" xfId="288" hidden="1"/>
    <cellStyle name="Currency [0] 175" xfId="29711" hidden="1"/>
    <cellStyle name="Currency [0] 1750" xfId="1875" hidden="1"/>
    <cellStyle name="Currency [0] 1750" xfId="31298" hidden="1"/>
    <cellStyle name="Currency [0] 1751" xfId="1441" hidden="1"/>
    <cellStyle name="Currency [0] 1751" xfId="30864" hidden="1"/>
    <cellStyle name="Currency [0] 1752" xfId="1870" hidden="1"/>
    <cellStyle name="Currency [0] 1752" xfId="31293" hidden="1"/>
    <cellStyle name="Currency [0] 1753" xfId="1868" hidden="1"/>
    <cellStyle name="Currency [0] 1753" xfId="31291" hidden="1"/>
    <cellStyle name="Currency [0] 1754" xfId="1897" hidden="1"/>
    <cellStyle name="Currency [0] 1754" xfId="31320" hidden="1"/>
    <cellStyle name="Currency [0] 1755" xfId="1813" hidden="1"/>
    <cellStyle name="Currency [0] 1755" xfId="31236" hidden="1"/>
    <cellStyle name="Currency [0] 1756" xfId="1889" hidden="1"/>
    <cellStyle name="Currency [0] 1756" xfId="31312" hidden="1"/>
    <cellStyle name="Currency [0] 1757" xfId="1899" hidden="1"/>
    <cellStyle name="Currency [0] 1757" xfId="31322" hidden="1"/>
    <cellStyle name="Currency [0] 1758" xfId="1900" hidden="1"/>
    <cellStyle name="Currency [0] 1758" xfId="31323" hidden="1"/>
    <cellStyle name="Currency [0] 1759" xfId="1871" hidden="1"/>
    <cellStyle name="Currency [0] 1759" xfId="31294" hidden="1"/>
    <cellStyle name="Currency [0] 176" xfId="205" hidden="1"/>
    <cellStyle name="Currency [0] 176" xfId="29628" hidden="1"/>
    <cellStyle name="Currency [0] 1760" xfId="1883" hidden="1"/>
    <cellStyle name="Currency [0] 1760" xfId="31306" hidden="1"/>
    <cellStyle name="Currency [0] 1761" xfId="1863" hidden="1"/>
    <cellStyle name="Currency [0] 1761" xfId="31286" hidden="1"/>
    <cellStyle name="Currency [0] 1762" xfId="1878" hidden="1"/>
    <cellStyle name="Currency [0] 1762" xfId="31301" hidden="1"/>
    <cellStyle name="Currency [0] 1763" xfId="1876" hidden="1"/>
    <cellStyle name="Currency [0] 1763" xfId="31299" hidden="1"/>
    <cellStyle name="Currency [0] 1764" xfId="1902" hidden="1"/>
    <cellStyle name="Currency [0] 1764" xfId="31325" hidden="1"/>
    <cellStyle name="Currency [0] 1765" xfId="1815" hidden="1"/>
    <cellStyle name="Currency [0] 1765" xfId="31238" hidden="1"/>
    <cellStyle name="Currency [0] 1766" xfId="1896" hidden="1"/>
    <cellStyle name="Currency [0] 1766" xfId="31319" hidden="1"/>
    <cellStyle name="Currency [0] 1767" xfId="1903" hidden="1"/>
    <cellStyle name="Currency [0] 1767" xfId="31326" hidden="1"/>
    <cellStyle name="Currency [0] 1768" xfId="1904" hidden="1"/>
    <cellStyle name="Currency [0] 1768" xfId="31327" hidden="1"/>
    <cellStyle name="Currency [0] 1769" xfId="1844" hidden="1"/>
    <cellStyle name="Currency [0] 1769" xfId="31267" hidden="1"/>
    <cellStyle name="Currency [0] 177" xfId="278" hidden="1"/>
    <cellStyle name="Currency [0] 177" xfId="29701" hidden="1"/>
    <cellStyle name="Currency [0] 1770" xfId="1864" hidden="1"/>
    <cellStyle name="Currency [0] 1770" xfId="31287" hidden="1"/>
    <cellStyle name="Currency [0] 1771" xfId="1898" hidden="1"/>
    <cellStyle name="Currency [0] 1771" xfId="31321" hidden="1"/>
    <cellStyle name="Currency [0] 1772" xfId="1891" hidden="1"/>
    <cellStyle name="Currency [0] 1772" xfId="31314" hidden="1"/>
    <cellStyle name="Currency [0] 1773" xfId="1901" hidden="1"/>
    <cellStyle name="Currency [0] 1773" xfId="31324" hidden="1"/>
    <cellStyle name="Currency [0] 1774" xfId="1905" hidden="1"/>
    <cellStyle name="Currency [0] 1774" xfId="31328" hidden="1"/>
    <cellStyle name="Currency [0] 1775" xfId="1830" hidden="1"/>
    <cellStyle name="Currency [0] 1775" xfId="31253" hidden="1"/>
    <cellStyle name="Currency [0] 1776" xfId="1862" hidden="1"/>
    <cellStyle name="Currency [0] 1776" xfId="31285" hidden="1"/>
    <cellStyle name="Currency [0] 1777" xfId="1908" hidden="1"/>
    <cellStyle name="Currency [0] 1777" xfId="31331" hidden="1"/>
    <cellStyle name="Currency [0] 1778" xfId="1909" hidden="1"/>
    <cellStyle name="Currency [0] 1778" xfId="31332" hidden="1"/>
    <cellStyle name="Currency [0] 1779" xfId="1886" hidden="1"/>
    <cellStyle name="Currency [0] 1779" xfId="31309" hidden="1"/>
    <cellStyle name="Currency [0] 178" xfId="290" hidden="1"/>
    <cellStyle name="Currency [0] 178" xfId="29713" hidden="1"/>
    <cellStyle name="Currency [0] 1780" xfId="1892" hidden="1"/>
    <cellStyle name="Currency [0] 1780" xfId="31315" hidden="1"/>
    <cellStyle name="Currency [0] 1781" xfId="1906" hidden="1"/>
    <cellStyle name="Currency [0] 1781" xfId="31329" hidden="1"/>
    <cellStyle name="Currency [0] 1782" xfId="1893" hidden="1"/>
    <cellStyle name="Currency [0] 1782" xfId="31316" hidden="1"/>
    <cellStyle name="Currency [0] 1783" xfId="1910" hidden="1"/>
    <cellStyle name="Currency [0] 1783" xfId="31333" hidden="1"/>
    <cellStyle name="Currency [0] 1784" xfId="1911" hidden="1"/>
    <cellStyle name="Currency [0] 1784" xfId="31334" hidden="1"/>
    <cellStyle name="Currency [0] 1785" xfId="1907" hidden="1"/>
    <cellStyle name="Currency [0] 1785" xfId="31330" hidden="1"/>
    <cellStyle name="Currency [0] 1786" xfId="1880" hidden="1"/>
    <cellStyle name="Currency [0] 1786" xfId="31303" hidden="1"/>
    <cellStyle name="Currency [0] 1787" xfId="1912" hidden="1"/>
    <cellStyle name="Currency [0] 1787" xfId="31335" hidden="1"/>
    <cellStyle name="Currency [0] 1788" xfId="1913" hidden="1"/>
    <cellStyle name="Currency [0] 1788" xfId="31336" hidden="1"/>
    <cellStyle name="Currency [0] 1789" xfId="1284" hidden="1"/>
    <cellStyle name="Currency [0] 1789" xfId="30707" hidden="1"/>
    <cellStyle name="Currency [0] 179" xfId="291" hidden="1"/>
    <cellStyle name="Currency [0] 179" xfId="29714" hidden="1"/>
    <cellStyle name="Currency [0] 1790" xfId="1318" hidden="1"/>
    <cellStyle name="Currency [0] 1790" xfId="30741" hidden="1"/>
    <cellStyle name="Currency [0] 1791" xfId="1332" hidden="1"/>
    <cellStyle name="Currency [0] 1791" xfId="30755" hidden="1"/>
    <cellStyle name="Currency [0] 1792" xfId="1916" hidden="1"/>
    <cellStyle name="Currency [0] 1792" xfId="31339" hidden="1"/>
    <cellStyle name="Currency [0] 1793" xfId="1918" hidden="1"/>
    <cellStyle name="Currency [0] 1793" xfId="31341" hidden="1"/>
    <cellStyle name="Currency [0] 1794" xfId="1287" hidden="1"/>
    <cellStyle name="Currency [0] 1794" xfId="30710" hidden="1"/>
    <cellStyle name="Currency [0] 1795" xfId="1914" hidden="1"/>
    <cellStyle name="Currency [0] 1795" xfId="31337" hidden="1"/>
    <cellStyle name="Currency [0] 1796" xfId="1919" hidden="1"/>
    <cellStyle name="Currency [0] 1796" xfId="31342" hidden="1"/>
    <cellStyle name="Currency [0] 1797" xfId="1920" hidden="1"/>
    <cellStyle name="Currency [0] 1797" xfId="31343" hidden="1"/>
    <cellStyle name="Currency [0] 1798" xfId="1304" hidden="1"/>
    <cellStyle name="Currency [0] 1798" xfId="30727" hidden="1"/>
    <cellStyle name="Currency [0] 1799" xfId="1283" hidden="1"/>
    <cellStyle name="Currency [0] 1799" xfId="30706" hidden="1"/>
    <cellStyle name="Currency [0] 18" xfId="90" hidden="1"/>
    <cellStyle name="Currency [0] 18" xfId="29513" hidden="1"/>
    <cellStyle name="Currency [0] 180" xfId="229" hidden="1"/>
    <cellStyle name="Currency [0] 180" xfId="29652" hidden="1"/>
    <cellStyle name="Currency [0] 1800" xfId="1926" hidden="1"/>
    <cellStyle name="Currency [0] 1800" xfId="31349" hidden="1"/>
    <cellStyle name="Currency [0] 1801" xfId="1930" hidden="1"/>
    <cellStyle name="Currency [0] 1801" xfId="31353" hidden="1"/>
    <cellStyle name="Currency [0] 1802" xfId="1936" hidden="1"/>
    <cellStyle name="Currency [0] 1802" xfId="31359" hidden="1"/>
    <cellStyle name="Currency [0] 1803" xfId="1939" hidden="1"/>
    <cellStyle name="Currency [0] 1803" xfId="31362" hidden="1"/>
    <cellStyle name="Currency [0] 1804" xfId="1925" hidden="1"/>
    <cellStyle name="Currency [0] 1804" xfId="31348" hidden="1"/>
    <cellStyle name="Currency [0] 1805" xfId="1935" hidden="1"/>
    <cellStyle name="Currency [0] 1805" xfId="31358" hidden="1"/>
    <cellStyle name="Currency [0] 1806" xfId="1946" hidden="1"/>
    <cellStyle name="Currency [0] 1806" xfId="31369" hidden="1"/>
    <cellStyle name="Currency [0] 1807" xfId="1947" hidden="1"/>
    <cellStyle name="Currency [0] 1807" xfId="31370" hidden="1"/>
    <cellStyle name="Currency [0] 1808" xfId="1285" hidden="1"/>
    <cellStyle name="Currency [0] 1808" xfId="30708" hidden="1"/>
    <cellStyle name="Currency [0] 1809" xfId="1290" hidden="1"/>
    <cellStyle name="Currency [0] 1809" xfId="30713" hidden="1"/>
    <cellStyle name="Currency [0] 181" xfId="265" hidden="1"/>
    <cellStyle name="Currency [0] 181" xfId="29688" hidden="1"/>
    <cellStyle name="Currency [0] 1810" xfId="1932" hidden="1"/>
    <cellStyle name="Currency [0] 1810" xfId="31355" hidden="1"/>
    <cellStyle name="Currency [0] 1811" xfId="1288" hidden="1"/>
    <cellStyle name="Currency [0] 1811" xfId="30711" hidden="1"/>
    <cellStyle name="Currency [0] 1812" xfId="1927" hidden="1"/>
    <cellStyle name="Currency [0] 1812" xfId="31350" hidden="1"/>
    <cellStyle name="Currency [0] 1813" xfId="1948" hidden="1"/>
    <cellStyle name="Currency [0] 1813" xfId="31371" hidden="1"/>
    <cellStyle name="Currency [0] 1814" xfId="1933" hidden="1"/>
    <cellStyle name="Currency [0] 1814" xfId="31356" hidden="1"/>
    <cellStyle name="Currency [0] 1815" xfId="1937" hidden="1"/>
    <cellStyle name="Currency [0] 1815" xfId="31360" hidden="1"/>
    <cellStyle name="Currency [0] 1816" xfId="1953" hidden="1"/>
    <cellStyle name="Currency [0] 1816" xfId="31376" hidden="1"/>
    <cellStyle name="Currency [0] 1817" xfId="1954" hidden="1"/>
    <cellStyle name="Currency [0] 1817" xfId="31377" hidden="1"/>
    <cellStyle name="Currency [0] 1818" xfId="1934" hidden="1"/>
    <cellStyle name="Currency [0] 1818" xfId="31357" hidden="1"/>
    <cellStyle name="Currency [0] 1819" xfId="1941" hidden="1"/>
    <cellStyle name="Currency [0] 1819" xfId="31364" hidden="1"/>
    <cellStyle name="Currency [0] 182" xfId="245" hidden="1"/>
    <cellStyle name="Currency [0] 182" xfId="29668" hidden="1"/>
    <cellStyle name="Currency [0] 1820" xfId="1945" hidden="1"/>
    <cellStyle name="Currency [0] 1820" xfId="31368" hidden="1"/>
    <cellStyle name="Currency [0] 1821" xfId="1940" hidden="1"/>
    <cellStyle name="Currency [0] 1821" xfId="31363" hidden="1"/>
    <cellStyle name="Currency [0] 1822" xfId="1963" hidden="1"/>
    <cellStyle name="Currency [0] 1822" xfId="31386" hidden="1"/>
    <cellStyle name="Currency [0] 1823" xfId="1969" hidden="1"/>
    <cellStyle name="Currency [0] 1823" xfId="31392" hidden="1"/>
    <cellStyle name="Currency [0] 1824" xfId="1931" hidden="1"/>
    <cellStyle name="Currency [0] 1824" xfId="31354" hidden="1"/>
    <cellStyle name="Currency [0] 1825" xfId="1961" hidden="1"/>
    <cellStyle name="Currency [0] 1825" xfId="31384" hidden="1"/>
    <cellStyle name="Currency [0] 1826" xfId="1973" hidden="1"/>
    <cellStyle name="Currency [0] 1826" xfId="31396" hidden="1"/>
    <cellStyle name="Currency [0] 1827" xfId="1974" hidden="1"/>
    <cellStyle name="Currency [0] 1827" xfId="31397" hidden="1"/>
    <cellStyle name="Currency [0] 1828" xfId="1922" hidden="1"/>
    <cellStyle name="Currency [0] 1828" xfId="31345" hidden="1"/>
    <cellStyle name="Currency [0] 1829" xfId="1929" hidden="1"/>
    <cellStyle name="Currency [0] 1829" xfId="31352" hidden="1"/>
    <cellStyle name="Currency [0] 183" xfId="261" hidden="1"/>
    <cellStyle name="Currency [0] 183" xfId="29684" hidden="1"/>
    <cellStyle name="Currency [0] 1830" xfId="1958" hidden="1"/>
    <cellStyle name="Currency [0] 1830" xfId="31381" hidden="1"/>
    <cellStyle name="Currency [0] 1831" xfId="1943" hidden="1"/>
    <cellStyle name="Currency [0] 1831" xfId="31366" hidden="1"/>
    <cellStyle name="Currency [0] 1832" xfId="1915" hidden="1"/>
    <cellStyle name="Currency [0] 1832" xfId="31338" hidden="1"/>
    <cellStyle name="Currency [0] 1833" xfId="1980" hidden="1"/>
    <cellStyle name="Currency [0] 1833" xfId="31403" hidden="1"/>
    <cellStyle name="Currency [0] 1834" xfId="1959" hidden="1"/>
    <cellStyle name="Currency [0] 1834" xfId="31382" hidden="1"/>
    <cellStyle name="Currency [0] 1835" xfId="1966" hidden="1"/>
    <cellStyle name="Currency [0] 1835" xfId="31389" hidden="1"/>
    <cellStyle name="Currency [0] 1836" xfId="1981" hidden="1"/>
    <cellStyle name="Currency [0] 1836" xfId="31404" hidden="1"/>
    <cellStyle name="Currency [0] 1837" xfId="1982" hidden="1"/>
    <cellStyle name="Currency [0] 1837" xfId="31405" hidden="1"/>
    <cellStyle name="Currency [0] 1838" xfId="1957" hidden="1"/>
    <cellStyle name="Currency [0] 1838" xfId="31380" hidden="1"/>
    <cellStyle name="Currency [0] 1839" xfId="1956" hidden="1"/>
    <cellStyle name="Currency [0] 1839" xfId="31379" hidden="1"/>
    <cellStyle name="Currency [0] 184" xfId="263" hidden="1"/>
    <cellStyle name="Currency [0] 184" xfId="29686" hidden="1"/>
    <cellStyle name="Currency [0] 1840" xfId="1951" hidden="1"/>
    <cellStyle name="Currency [0] 1840" xfId="31374" hidden="1"/>
    <cellStyle name="Currency [0] 1841" xfId="1949" hidden="1"/>
    <cellStyle name="Currency [0] 1841" xfId="31372" hidden="1"/>
    <cellStyle name="Currency [0] 1842" xfId="1950" hidden="1"/>
    <cellStyle name="Currency [0] 1842" xfId="31373" hidden="1"/>
    <cellStyle name="Currency [0] 1843" xfId="1987" hidden="1"/>
    <cellStyle name="Currency [0] 1843" xfId="31410" hidden="1"/>
    <cellStyle name="Currency [0] 1844" xfId="1306" hidden="1"/>
    <cellStyle name="Currency [0] 1844" xfId="30729" hidden="1"/>
    <cellStyle name="Currency [0] 1845" xfId="1977" hidden="1"/>
    <cellStyle name="Currency [0] 1845" xfId="31400" hidden="1"/>
    <cellStyle name="Currency [0] 1846" xfId="1989" hidden="1"/>
    <cellStyle name="Currency [0] 1846" xfId="31412" hidden="1"/>
    <cellStyle name="Currency [0] 1847" xfId="1990" hidden="1"/>
    <cellStyle name="Currency [0] 1847" xfId="31413" hidden="1"/>
    <cellStyle name="Currency [0] 1848" xfId="1928" hidden="1"/>
    <cellStyle name="Currency [0] 1848" xfId="31351" hidden="1"/>
    <cellStyle name="Currency [0] 1849" xfId="1964" hidden="1"/>
    <cellStyle name="Currency [0] 1849" xfId="31387" hidden="1"/>
    <cellStyle name="Currency [0] 185" xfId="294" hidden="1"/>
    <cellStyle name="Currency [0] 185" xfId="29717" hidden="1"/>
    <cellStyle name="Currency [0] 1850" xfId="1944" hidden="1"/>
    <cellStyle name="Currency [0] 1850" xfId="31367" hidden="1"/>
    <cellStyle name="Currency [0] 1851" xfId="1960" hidden="1"/>
    <cellStyle name="Currency [0] 1851" xfId="31383" hidden="1"/>
    <cellStyle name="Currency [0] 1852" xfId="1962" hidden="1"/>
    <cellStyle name="Currency [0] 1852" xfId="31385" hidden="1"/>
    <cellStyle name="Currency [0] 1853" xfId="1993" hidden="1"/>
    <cellStyle name="Currency [0] 1853" xfId="31416" hidden="1"/>
    <cellStyle name="Currency [0] 1854" xfId="1291" hidden="1"/>
    <cellStyle name="Currency [0] 1854" xfId="30714" hidden="1"/>
    <cellStyle name="Currency [0] 1855" xfId="1985" hidden="1"/>
    <cellStyle name="Currency [0] 1855" xfId="31408" hidden="1"/>
    <cellStyle name="Currency [0] 1856" xfId="1995" hidden="1"/>
    <cellStyle name="Currency [0] 1856" xfId="31418" hidden="1"/>
    <cellStyle name="Currency [0] 1857" xfId="1996" hidden="1"/>
    <cellStyle name="Currency [0] 1857" xfId="31419" hidden="1"/>
    <cellStyle name="Currency [0] 1858" xfId="1924" hidden="1"/>
    <cellStyle name="Currency [0] 1858" xfId="31347" hidden="1"/>
    <cellStyle name="Currency [0] 1859" xfId="1975" hidden="1"/>
    <cellStyle name="Currency [0] 1859" xfId="31398" hidden="1"/>
    <cellStyle name="Currency [0] 186" xfId="203" hidden="1"/>
    <cellStyle name="Currency [0] 186" xfId="29626" hidden="1"/>
    <cellStyle name="Currency [0] 1860" xfId="1955" hidden="1"/>
    <cellStyle name="Currency [0] 1860" xfId="31378" hidden="1"/>
    <cellStyle name="Currency [0] 1861" xfId="1967" hidden="1"/>
    <cellStyle name="Currency [0] 1861" xfId="31390" hidden="1"/>
    <cellStyle name="Currency [0] 1862" xfId="1965" hidden="1"/>
    <cellStyle name="Currency [0] 1862" xfId="31388" hidden="1"/>
    <cellStyle name="Currency [0] 1863" xfId="1998" hidden="1"/>
    <cellStyle name="Currency [0] 1863" xfId="31421" hidden="1"/>
    <cellStyle name="Currency [0] 1864" xfId="1942" hidden="1"/>
    <cellStyle name="Currency [0] 1864" xfId="31365" hidden="1"/>
    <cellStyle name="Currency [0] 1865" xfId="1992" hidden="1"/>
    <cellStyle name="Currency [0] 1865" xfId="31415" hidden="1"/>
    <cellStyle name="Currency [0] 1866" xfId="2002" hidden="1"/>
    <cellStyle name="Currency [0] 1866" xfId="31425" hidden="1"/>
    <cellStyle name="Currency [0] 1867" xfId="2003" hidden="1"/>
    <cellStyle name="Currency [0] 1867" xfId="31426" hidden="1"/>
    <cellStyle name="Currency [0] 1868" xfId="1968" hidden="1"/>
    <cellStyle name="Currency [0] 1868" xfId="31391" hidden="1"/>
    <cellStyle name="Currency [0] 1869" xfId="1983" hidden="1"/>
    <cellStyle name="Currency [0] 1869" xfId="31406" hidden="1"/>
    <cellStyle name="Currency [0] 187" xfId="286" hidden="1"/>
    <cellStyle name="Currency [0] 187" xfId="29709" hidden="1"/>
    <cellStyle name="Currency [0] 1870" xfId="1286" hidden="1"/>
    <cellStyle name="Currency [0] 1870" xfId="30709" hidden="1"/>
    <cellStyle name="Currency [0] 1871" xfId="1978" hidden="1"/>
    <cellStyle name="Currency [0] 1871" xfId="31401" hidden="1"/>
    <cellStyle name="Currency [0] 1872" xfId="1976" hidden="1"/>
    <cellStyle name="Currency [0] 1872" xfId="31399" hidden="1"/>
    <cellStyle name="Currency [0] 1873" xfId="2005" hidden="1"/>
    <cellStyle name="Currency [0] 1873" xfId="31428" hidden="1"/>
    <cellStyle name="Currency [0] 1874" xfId="1921" hidden="1"/>
    <cellStyle name="Currency [0] 1874" xfId="31344" hidden="1"/>
    <cellStyle name="Currency [0] 1875" xfId="1997" hidden="1"/>
    <cellStyle name="Currency [0] 1875" xfId="31420" hidden="1"/>
    <cellStyle name="Currency [0] 1876" xfId="2007" hidden="1"/>
    <cellStyle name="Currency [0] 1876" xfId="31430" hidden="1"/>
    <cellStyle name="Currency [0] 1877" xfId="2008" hidden="1"/>
    <cellStyle name="Currency [0] 1877" xfId="31431" hidden="1"/>
    <cellStyle name="Currency [0] 1878" xfId="1979" hidden="1"/>
    <cellStyle name="Currency [0] 1878" xfId="31402" hidden="1"/>
    <cellStyle name="Currency [0] 1879" xfId="1991" hidden="1"/>
    <cellStyle name="Currency [0] 1879" xfId="31414" hidden="1"/>
    <cellStyle name="Currency [0] 188" xfId="296" hidden="1"/>
    <cellStyle name="Currency [0] 188" xfId="29719" hidden="1"/>
    <cellStyle name="Currency [0] 1880" xfId="1971" hidden="1"/>
    <cellStyle name="Currency [0] 1880" xfId="31394" hidden="1"/>
    <cellStyle name="Currency [0] 1881" xfId="1986" hidden="1"/>
    <cellStyle name="Currency [0] 1881" xfId="31409" hidden="1"/>
    <cellStyle name="Currency [0] 1882" xfId="1984" hidden="1"/>
    <cellStyle name="Currency [0] 1882" xfId="31407" hidden="1"/>
    <cellStyle name="Currency [0] 1883" xfId="2010" hidden="1"/>
    <cellStyle name="Currency [0] 1883" xfId="31433" hidden="1"/>
    <cellStyle name="Currency [0] 1884" xfId="1923" hidden="1"/>
    <cellStyle name="Currency [0] 1884" xfId="31346" hidden="1"/>
    <cellStyle name="Currency [0] 1885" xfId="2004" hidden="1"/>
    <cellStyle name="Currency [0] 1885" xfId="31427" hidden="1"/>
    <cellStyle name="Currency [0] 1886" xfId="2011" hidden="1"/>
    <cellStyle name="Currency [0] 1886" xfId="31434" hidden="1"/>
    <cellStyle name="Currency [0] 1887" xfId="2012" hidden="1"/>
    <cellStyle name="Currency [0] 1887" xfId="31435" hidden="1"/>
    <cellStyle name="Currency [0] 1888" xfId="1952" hidden="1"/>
    <cellStyle name="Currency [0] 1888" xfId="31375" hidden="1"/>
    <cellStyle name="Currency [0] 1889" xfId="1972" hidden="1"/>
    <cellStyle name="Currency [0] 1889" xfId="31395" hidden="1"/>
    <cellStyle name="Currency [0] 189" xfId="297" hidden="1"/>
    <cellStyle name="Currency [0] 189" xfId="29720" hidden="1"/>
    <cellStyle name="Currency [0] 1890" xfId="2006" hidden="1"/>
    <cellStyle name="Currency [0] 1890" xfId="31429" hidden="1"/>
    <cellStyle name="Currency [0] 1891" xfId="1999" hidden="1"/>
    <cellStyle name="Currency [0] 1891" xfId="31422" hidden="1"/>
    <cellStyle name="Currency [0] 1892" xfId="2009" hidden="1"/>
    <cellStyle name="Currency [0] 1892" xfId="31432" hidden="1"/>
    <cellStyle name="Currency [0] 1893" xfId="2013" hidden="1"/>
    <cellStyle name="Currency [0] 1893" xfId="31436" hidden="1"/>
    <cellStyle name="Currency [0] 1894" xfId="1938" hidden="1"/>
    <cellStyle name="Currency [0] 1894" xfId="31361" hidden="1"/>
    <cellStyle name="Currency [0] 1895" xfId="1970" hidden="1"/>
    <cellStyle name="Currency [0] 1895" xfId="31393" hidden="1"/>
    <cellStyle name="Currency [0] 1896" xfId="2016" hidden="1"/>
    <cellStyle name="Currency [0] 1896" xfId="31439" hidden="1"/>
    <cellStyle name="Currency [0] 1897" xfId="2017" hidden="1"/>
    <cellStyle name="Currency [0] 1897" xfId="31440" hidden="1"/>
    <cellStyle name="Currency [0] 1898" xfId="1994" hidden="1"/>
    <cellStyle name="Currency [0] 1898" xfId="31417" hidden="1"/>
    <cellStyle name="Currency [0] 1899" xfId="2000" hidden="1"/>
    <cellStyle name="Currency [0] 1899" xfId="31423" hidden="1"/>
    <cellStyle name="Currency [0] 19" xfId="101" hidden="1"/>
    <cellStyle name="Currency [0] 19" xfId="29524" hidden="1"/>
    <cellStyle name="Currency [0] 190" xfId="225" hidden="1"/>
    <cellStyle name="Currency [0] 190" xfId="29648" hidden="1"/>
    <cellStyle name="Currency [0] 1900" xfId="2014" hidden="1"/>
    <cellStyle name="Currency [0] 1900" xfId="31437" hidden="1"/>
    <cellStyle name="Currency [0] 1901" xfId="2001" hidden="1"/>
    <cellStyle name="Currency [0] 1901" xfId="31424" hidden="1"/>
    <cellStyle name="Currency [0] 1902" xfId="2018" hidden="1"/>
    <cellStyle name="Currency [0] 1902" xfId="31441" hidden="1"/>
    <cellStyle name="Currency [0] 1903" xfId="2019" hidden="1"/>
    <cellStyle name="Currency [0] 1903" xfId="31442" hidden="1"/>
    <cellStyle name="Currency [0] 1904" xfId="2015" hidden="1"/>
    <cellStyle name="Currency [0] 1904" xfId="31438" hidden="1"/>
    <cellStyle name="Currency [0] 1905" xfId="1988" hidden="1"/>
    <cellStyle name="Currency [0] 1905" xfId="31411" hidden="1"/>
    <cellStyle name="Currency [0] 1906" xfId="2020" hidden="1"/>
    <cellStyle name="Currency [0] 1906" xfId="31443" hidden="1"/>
    <cellStyle name="Currency [0] 1907" xfId="2021" hidden="1"/>
    <cellStyle name="Currency [0] 1907" xfId="31444" hidden="1"/>
    <cellStyle name="Currency [0] 1908" xfId="2079" hidden="1"/>
    <cellStyle name="Currency [0] 1908" xfId="31502" hidden="1"/>
    <cellStyle name="Currency [0] 1909" xfId="2087" hidden="1"/>
    <cellStyle name="Currency [0] 1909" xfId="31510" hidden="1"/>
    <cellStyle name="Currency [0] 191" xfId="276" hidden="1"/>
    <cellStyle name="Currency [0] 191" xfId="29699" hidden="1"/>
    <cellStyle name="Currency [0] 1910" xfId="2090" hidden="1"/>
    <cellStyle name="Currency [0] 1910" xfId="31513" hidden="1"/>
    <cellStyle name="Currency [0] 1911" xfId="2095" hidden="1"/>
    <cellStyle name="Currency [0] 1911" xfId="31518" hidden="1"/>
    <cellStyle name="Currency [0] 1912" xfId="2099" hidden="1"/>
    <cellStyle name="Currency [0] 1912" xfId="31522" hidden="1"/>
    <cellStyle name="Currency [0] 1913" xfId="2086" hidden="1"/>
    <cellStyle name="Currency [0] 1913" xfId="31509" hidden="1"/>
    <cellStyle name="Currency [0] 1914" xfId="2092" hidden="1"/>
    <cellStyle name="Currency [0] 1914" xfId="31515" hidden="1"/>
    <cellStyle name="Currency [0] 1915" xfId="2102" hidden="1"/>
    <cellStyle name="Currency [0] 1915" xfId="31525" hidden="1"/>
    <cellStyle name="Currency [0] 1916" xfId="2103" hidden="1"/>
    <cellStyle name="Currency [0] 1916" xfId="31526" hidden="1"/>
    <cellStyle name="Currency [0] 1917" xfId="2091" hidden="1"/>
    <cellStyle name="Currency [0] 1917" xfId="31514" hidden="1"/>
    <cellStyle name="Currency [0] 1918" xfId="2080" hidden="1"/>
    <cellStyle name="Currency [0] 1918" xfId="31503" hidden="1"/>
    <cellStyle name="Currency [0] 1919" xfId="2109" hidden="1"/>
    <cellStyle name="Currency [0] 1919" xfId="31532" hidden="1"/>
    <cellStyle name="Currency [0] 192" xfId="256" hidden="1"/>
    <cellStyle name="Currency [0] 192" xfId="29679" hidden="1"/>
    <cellStyle name="Currency [0] 1920" xfId="2113" hidden="1"/>
    <cellStyle name="Currency [0] 1920" xfId="31536" hidden="1"/>
    <cellStyle name="Currency [0] 1921" xfId="2120" hidden="1"/>
    <cellStyle name="Currency [0] 1921" xfId="31543" hidden="1"/>
    <cellStyle name="Currency [0] 1922" xfId="2124" hidden="1"/>
    <cellStyle name="Currency [0] 1922" xfId="31547" hidden="1"/>
    <cellStyle name="Currency [0] 1923" xfId="2108" hidden="1"/>
    <cellStyle name="Currency [0] 1923" xfId="31531" hidden="1"/>
    <cellStyle name="Currency [0] 1924" xfId="2119" hidden="1"/>
    <cellStyle name="Currency [0] 1924" xfId="31542" hidden="1"/>
    <cellStyle name="Currency [0] 1925" xfId="2131" hidden="1"/>
    <cellStyle name="Currency [0] 1925" xfId="31554" hidden="1"/>
    <cellStyle name="Currency [0] 1926" xfId="2132" hidden="1"/>
    <cellStyle name="Currency [0] 1926" xfId="31555" hidden="1"/>
    <cellStyle name="Currency [0] 1927" xfId="2089" hidden="1"/>
    <cellStyle name="Currency [0] 1927" xfId="31512" hidden="1"/>
    <cellStyle name="Currency [0] 1928" xfId="2082" hidden="1"/>
    <cellStyle name="Currency [0] 1928" xfId="31505" hidden="1"/>
    <cellStyle name="Currency [0] 1929" xfId="2115" hidden="1"/>
    <cellStyle name="Currency [0] 1929" xfId="31538" hidden="1"/>
    <cellStyle name="Currency [0] 193" xfId="268" hidden="1"/>
    <cellStyle name="Currency [0] 193" xfId="29691" hidden="1"/>
    <cellStyle name="Currency [0] 1930" xfId="2084" hidden="1"/>
    <cellStyle name="Currency [0] 1930" xfId="31507" hidden="1"/>
    <cellStyle name="Currency [0] 1931" xfId="2110" hidden="1"/>
    <cellStyle name="Currency [0] 1931" xfId="31533" hidden="1"/>
    <cellStyle name="Currency [0] 1932" xfId="2133" hidden="1"/>
    <cellStyle name="Currency [0] 1932" xfId="31556" hidden="1"/>
    <cellStyle name="Currency [0] 1933" xfId="2116" hidden="1"/>
    <cellStyle name="Currency [0] 1933" xfId="31539" hidden="1"/>
    <cellStyle name="Currency [0] 1934" xfId="2121" hidden="1"/>
    <cellStyle name="Currency [0] 1934" xfId="31544" hidden="1"/>
    <cellStyle name="Currency [0] 1935" xfId="2139" hidden="1"/>
    <cellStyle name="Currency [0] 1935" xfId="31562" hidden="1"/>
    <cellStyle name="Currency [0] 1936" xfId="2140" hidden="1"/>
    <cellStyle name="Currency [0] 1936" xfId="31563" hidden="1"/>
    <cellStyle name="Currency [0] 1937" xfId="2118" hidden="1"/>
    <cellStyle name="Currency [0] 1937" xfId="31541" hidden="1"/>
    <cellStyle name="Currency [0] 1938" xfId="2126" hidden="1"/>
    <cellStyle name="Currency [0] 1938" xfId="31549" hidden="1"/>
    <cellStyle name="Currency [0] 1939" xfId="2130" hidden="1"/>
    <cellStyle name="Currency [0] 1939" xfId="31553" hidden="1"/>
    <cellStyle name="Currency [0] 194" xfId="266" hidden="1"/>
    <cellStyle name="Currency [0] 194" xfId="29689" hidden="1"/>
    <cellStyle name="Currency [0] 1940" xfId="2125" hidden="1"/>
    <cellStyle name="Currency [0] 1940" xfId="31548" hidden="1"/>
    <cellStyle name="Currency [0] 1941" xfId="2149" hidden="1"/>
    <cellStyle name="Currency [0] 1941" xfId="31572" hidden="1"/>
    <cellStyle name="Currency [0] 1942" xfId="2155" hidden="1"/>
    <cellStyle name="Currency [0] 1942" xfId="31578" hidden="1"/>
    <cellStyle name="Currency [0] 1943" xfId="2114" hidden="1"/>
    <cellStyle name="Currency [0] 1943" xfId="31537" hidden="1"/>
    <cellStyle name="Currency [0] 1944" xfId="2147" hidden="1"/>
    <cellStyle name="Currency [0] 1944" xfId="31570" hidden="1"/>
    <cellStyle name="Currency [0] 1945" xfId="2160" hidden="1"/>
    <cellStyle name="Currency [0] 1945" xfId="31583" hidden="1"/>
    <cellStyle name="Currency [0] 1946" xfId="2161" hidden="1"/>
    <cellStyle name="Currency [0] 1946" xfId="31584" hidden="1"/>
    <cellStyle name="Currency [0] 1947" xfId="2105" hidden="1"/>
    <cellStyle name="Currency [0] 1947" xfId="31528" hidden="1"/>
    <cellStyle name="Currency [0] 1948" xfId="2112" hidden="1"/>
    <cellStyle name="Currency [0] 1948" xfId="31535" hidden="1"/>
    <cellStyle name="Currency [0] 1949" xfId="2144" hidden="1"/>
    <cellStyle name="Currency [0] 1949" xfId="31567" hidden="1"/>
    <cellStyle name="Currency [0] 195" xfId="299" hidden="1"/>
    <cellStyle name="Currency [0] 195" xfId="29722" hidden="1"/>
    <cellStyle name="Currency [0] 1950" xfId="2128" hidden="1"/>
    <cellStyle name="Currency [0] 1950" xfId="31551" hidden="1"/>
    <cellStyle name="Currency [0] 1951" xfId="2094" hidden="1"/>
    <cellStyle name="Currency [0] 1951" xfId="31517" hidden="1"/>
    <cellStyle name="Currency [0] 1952" xfId="2167" hidden="1"/>
    <cellStyle name="Currency [0] 1952" xfId="31590" hidden="1"/>
    <cellStyle name="Currency [0] 1953" xfId="2145" hidden="1"/>
    <cellStyle name="Currency [0] 1953" xfId="31568" hidden="1"/>
    <cellStyle name="Currency [0] 1954" xfId="2152" hidden="1"/>
    <cellStyle name="Currency [0] 1954" xfId="31575" hidden="1"/>
    <cellStyle name="Currency [0] 1955" xfId="2171" hidden="1"/>
    <cellStyle name="Currency [0] 1955" xfId="31594" hidden="1"/>
    <cellStyle name="Currency [0] 1956" xfId="2172" hidden="1"/>
    <cellStyle name="Currency [0] 1956" xfId="31595" hidden="1"/>
    <cellStyle name="Currency [0] 1957" xfId="2143" hidden="1"/>
    <cellStyle name="Currency [0] 1957" xfId="31566" hidden="1"/>
    <cellStyle name="Currency [0] 1958" xfId="2142" hidden="1"/>
    <cellStyle name="Currency [0] 1958" xfId="31565" hidden="1"/>
    <cellStyle name="Currency [0] 1959" xfId="2137" hidden="1"/>
    <cellStyle name="Currency [0] 1959" xfId="31560" hidden="1"/>
    <cellStyle name="Currency [0] 196" xfId="243" hidden="1"/>
    <cellStyle name="Currency [0] 196" xfId="29666" hidden="1"/>
    <cellStyle name="Currency [0] 1960" xfId="2135" hidden="1"/>
    <cellStyle name="Currency [0] 1960" xfId="31558" hidden="1"/>
    <cellStyle name="Currency [0] 1961" xfId="2136" hidden="1"/>
    <cellStyle name="Currency [0] 1961" xfId="31559" hidden="1"/>
    <cellStyle name="Currency [0] 1962" xfId="2177" hidden="1"/>
    <cellStyle name="Currency [0] 1962" xfId="31600" hidden="1"/>
    <cellStyle name="Currency [0] 1963" xfId="2083" hidden="1"/>
    <cellStyle name="Currency [0] 1963" xfId="31506" hidden="1"/>
    <cellStyle name="Currency [0] 1964" xfId="2164" hidden="1"/>
    <cellStyle name="Currency [0] 1964" xfId="31587" hidden="1"/>
    <cellStyle name="Currency [0] 1965" xfId="2181" hidden="1"/>
    <cellStyle name="Currency [0] 1965" xfId="31604" hidden="1"/>
    <cellStyle name="Currency [0] 1966" xfId="2182" hidden="1"/>
    <cellStyle name="Currency [0] 1966" xfId="31605" hidden="1"/>
    <cellStyle name="Currency [0] 1967" xfId="2111" hidden="1"/>
    <cellStyle name="Currency [0] 1967" xfId="31534" hidden="1"/>
    <cellStyle name="Currency [0] 1968" xfId="2150" hidden="1"/>
    <cellStyle name="Currency [0] 1968" xfId="31573" hidden="1"/>
    <cellStyle name="Currency [0] 1969" xfId="2129" hidden="1"/>
    <cellStyle name="Currency [0] 1969" xfId="31552" hidden="1"/>
    <cellStyle name="Currency [0] 197" xfId="293" hidden="1"/>
    <cellStyle name="Currency [0] 197" xfId="29716" hidden="1"/>
    <cellStyle name="Currency [0] 1970" xfId="2146" hidden="1"/>
    <cellStyle name="Currency [0] 1970" xfId="31569" hidden="1"/>
    <cellStyle name="Currency [0] 1971" xfId="2148" hidden="1"/>
    <cellStyle name="Currency [0] 1971" xfId="31571" hidden="1"/>
    <cellStyle name="Currency [0] 1972" xfId="2187" hidden="1"/>
    <cellStyle name="Currency [0] 1972" xfId="31610" hidden="1"/>
    <cellStyle name="Currency [0] 1973" xfId="2081" hidden="1"/>
    <cellStyle name="Currency [0] 1973" xfId="31504" hidden="1"/>
    <cellStyle name="Currency [0] 1974" xfId="2175" hidden="1"/>
    <cellStyle name="Currency [0] 1974" xfId="31598" hidden="1"/>
    <cellStyle name="Currency [0] 1975" xfId="2191" hidden="1"/>
    <cellStyle name="Currency [0] 1975" xfId="31614" hidden="1"/>
    <cellStyle name="Currency [0] 1976" xfId="2192" hidden="1"/>
    <cellStyle name="Currency [0] 1976" xfId="31615" hidden="1"/>
    <cellStyle name="Currency [0] 1977" xfId="2107" hidden="1"/>
    <cellStyle name="Currency [0] 1977" xfId="31530" hidden="1"/>
    <cellStyle name="Currency [0] 1978" xfId="2162" hidden="1"/>
    <cellStyle name="Currency [0] 1978" xfId="31585" hidden="1"/>
    <cellStyle name="Currency [0] 1979" xfId="2141" hidden="1"/>
    <cellStyle name="Currency [0] 1979" xfId="31564" hidden="1"/>
    <cellStyle name="Currency [0] 198" xfId="303" hidden="1"/>
    <cellStyle name="Currency [0] 198" xfId="29726" hidden="1"/>
    <cellStyle name="Currency [0] 1980" xfId="2153" hidden="1"/>
    <cellStyle name="Currency [0] 1980" xfId="31576" hidden="1"/>
    <cellStyle name="Currency [0] 1981" xfId="2151" hidden="1"/>
    <cellStyle name="Currency [0] 1981" xfId="31574" hidden="1"/>
    <cellStyle name="Currency [0] 1982" xfId="2195" hidden="1"/>
    <cellStyle name="Currency [0] 1982" xfId="31618" hidden="1"/>
    <cellStyle name="Currency [0] 1983" xfId="2127" hidden="1"/>
    <cellStyle name="Currency [0] 1983" xfId="31550" hidden="1"/>
    <cellStyle name="Currency [0] 1984" xfId="2184" hidden="1"/>
    <cellStyle name="Currency [0] 1984" xfId="31607" hidden="1"/>
    <cellStyle name="Currency [0] 1985" xfId="2201" hidden="1"/>
    <cellStyle name="Currency [0] 1985" xfId="31624" hidden="1"/>
    <cellStyle name="Currency [0] 1986" xfId="2202" hidden="1"/>
    <cellStyle name="Currency [0] 1986" xfId="31625" hidden="1"/>
    <cellStyle name="Currency [0] 1987" xfId="2154" hidden="1"/>
    <cellStyle name="Currency [0] 1987" xfId="31577" hidden="1"/>
    <cellStyle name="Currency [0] 1988" xfId="2173" hidden="1"/>
    <cellStyle name="Currency [0] 1988" xfId="31596" hidden="1"/>
    <cellStyle name="Currency [0] 1989" xfId="2088" hidden="1"/>
    <cellStyle name="Currency [0] 1989" xfId="31511" hidden="1"/>
    <cellStyle name="Currency [0] 199" xfId="304" hidden="1"/>
    <cellStyle name="Currency [0] 199" xfId="29727" hidden="1"/>
    <cellStyle name="Currency [0] 1990" xfId="2165" hidden="1"/>
    <cellStyle name="Currency [0] 1990" xfId="31588" hidden="1"/>
    <cellStyle name="Currency [0] 1991" xfId="2163" hidden="1"/>
    <cellStyle name="Currency [0] 1991" xfId="31586" hidden="1"/>
    <cellStyle name="Currency [0] 1992" xfId="2205" hidden="1"/>
    <cellStyle name="Currency [0] 1992" xfId="31628" hidden="1"/>
    <cellStyle name="Currency [0] 1993" xfId="2104" hidden="1"/>
    <cellStyle name="Currency [0] 1993" xfId="31527" hidden="1"/>
    <cellStyle name="Currency [0] 1994" xfId="2193" hidden="1"/>
    <cellStyle name="Currency [0] 1994" xfId="31616" hidden="1"/>
    <cellStyle name="Currency [0] 1995" xfId="2208" hidden="1"/>
    <cellStyle name="Currency [0] 1995" xfId="31631" hidden="1"/>
    <cellStyle name="Currency [0] 1996" xfId="2209" hidden="1"/>
    <cellStyle name="Currency [0] 1996" xfId="31632" hidden="1"/>
    <cellStyle name="Currency [0] 1997" xfId="2166" hidden="1"/>
    <cellStyle name="Currency [0] 1997" xfId="31589" hidden="1"/>
    <cellStyle name="Currency [0] 1998" xfId="2183" hidden="1"/>
    <cellStyle name="Currency [0] 1998" xfId="31606" hidden="1"/>
    <cellStyle name="Currency [0] 1999" xfId="2157" hidden="1"/>
    <cellStyle name="Currency [0] 1999" xfId="31580" hidden="1"/>
    <cellStyle name="Currency [0] 2" xfId="57" hidden="1"/>
    <cellStyle name="Currency [0] 2" xfId="29480" hidden="1"/>
    <cellStyle name="Currency [0] 20" xfId="102" hidden="1"/>
    <cellStyle name="Currency [0] 20" xfId="29525" hidden="1"/>
    <cellStyle name="Currency [0] 200" xfId="269" hidden="1"/>
    <cellStyle name="Currency [0] 200" xfId="29692" hidden="1"/>
    <cellStyle name="Currency [0] 2000" xfId="2176" hidden="1"/>
    <cellStyle name="Currency [0] 2000" xfId="31599" hidden="1"/>
    <cellStyle name="Currency [0] 2001" xfId="2174" hidden="1"/>
    <cellStyle name="Currency [0] 2001" xfId="31597" hidden="1"/>
    <cellStyle name="Currency [0] 2002" xfId="2213" hidden="1"/>
    <cellStyle name="Currency [0] 2002" xfId="31636" hidden="1"/>
    <cellStyle name="Currency [0] 2003" xfId="2106" hidden="1"/>
    <cellStyle name="Currency [0] 2003" xfId="31529" hidden="1"/>
    <cellStyle name="Currency [0] 2004" xfId="2203" hidden="1"/>
    <cellStyle name="Currency [0] 2004" xfId="31626" hidden="1"/>
    <cellStyle name="Currency [0] 2005" xfId="2217" hidden="1"/>
    <cellStyle name="Currency [0] 2005" xfId="31640" hidden="1"/>
    <cellStyle name="Currency [0] 2006" xfId="2219" hidden="1"/>
    <cellStyle name="Currency [0] 2006" xfId="31642" hidden="1"/>
    <cellStyle name="Currency [0] 2007" xfId="2138" hidden="1"/>
    <cellStyle name="Currency [0] 2007" xfId="31561" hidden="1"/>
    <cellStyle name="Currency [0] 2008" xfId="2159" hidden="1"/>
    <cellStyle name="Currency [0] 2008" xfId="31582" hidden="1"/>
    <cellStyle name="Currency [0] 2009" xfId="2207" hidden="1"/>
    <cellStyle name="Currency [0] 2009" xfId="31630" hidden="1"/>
    <cellStyle name="Currency [0] 201" xfId="284" hidden="1"/>
    <cellStyle name="Currency [0] 201" xfId="29707" hidden="1"/>
    <cellStyle name="Currency [0] 2010" xfId="2198" hidden="1"/>
    <cellStyle name="Currency [0] 2010" xfId="31621" hidden="1"/>
    <cellStyle name="Currency [0] 2011" xfId="2210" hidden="1"/>
    <cellStyle name="Currency [0] 2011" xfId="31633" hidden="1"/>
    <cellStyle name="Currency [0] 2012" xfId="2221" hidden="1"/>
    <cellStyle name="Currency [0] 2012" xfId="31644" hidden="1"/>
    <cellStyle name="Currency [0] 2013" xfId="2122" hidden="1"/>
    <cellStyle name="Currency [0] 2013" xfId="31545" hidden="1"/>
    <cellStyle name="Currency [0] 2014" xfId="2156" hidden="1"/>
    <cellStyle name="Currency [0] 2014" xfId="31579" hidden="1"/>
    <cellStyle name="Currency [0] 2015" xfId="2225" hidden="1"/>
    <cellStyle name="Currency [0] 2015" xfId="31648" hidden="1"/>
    <cellStyle name="Currency [0] 2016" xfId="2227" hidden="1"/>
    <cellStyle name="Currency [0] 2016" xfId="31650" hidden="1"/>
    <cellStyle name="Currency [0] 2017" xfId="2190" hidden="1"/>
    <cellStyle name="Currency [0] 2017" xfId="31613" hidden="1"/>
    <cellStyle name="Currency [0] 2018" xfId="2199" hidden="1"/>
    <cellStyle name="Currency [0] 2018" xfId="31622" hidden="1"/>
    <cellStyle name="Currency [0] 2019" xfId="2222" hidden="1"/>
    <cellStyle name="Currency [0] 2019" xfId="31645" hidden="1"/>
    <cellStyle name="Currency [0] 202" xfId="210" hidden="1"/>
    <cellStyle name="Currency [0] 202" xfId="29633" hidden="1"/>
    <cellStyle name="Currency [0] 2020" xfId="2200" hidden="1"/>
    <cellStyle name="Currency [0] 2020" xfId="31623" hidden="1"/>
    <cellStyle name="Currency [0] 2021" xfId="2228" hidden="1"/>
    <cellStyle name="Currency [0] 2021" xfId="31651" hidden="1"/>
    <cellStyle name="Currency [0] 2022" xfId="2230" hidden="1"/>
    <cellStyle name="Currency [0] 2022" xfId="31653" hidden="1"/>
    <cellStyle name="Currency [0] 2023" xfId="2223" hidden="1"/>
    <cellStyle name="Currency [0] 2023" xfId="31646" hidden="1"/>
    <cellStyle name="Currency [0] 2024" xfId="2180" hidden="1"/>
    <cellStyle name="Currency [0] 2024" xfId="31603" hidden="1"/>
    <cellStyle name="Currency [0] 2025" xfId="2233" hidden="1"/>
    <cellStyle name="Currency [0] 2025" xfId="31656" hidden="1"/>
    <cellStyle name="Currency [0] 2026" xfId="2235" hidden="1"/>
    <cellStyle name="Currency [0] 2026" xfId="31658" hidden="1"/>
    <cellStyle name="Currency [0] 2027" xfId="2041" hidden="1"/>
    <cellStyle name="Currency [0] 2027" xfId="31464" hidden="1"/>
    <cellStyle name="Currency [0] 2028" xfId="2063" hidden="1"/>
    <cellStyle name="Currency [0] 2028" xfId="31486" hidden="1"/>
    <cellStyle name="Currency [0] 2029" xfId="2239" hidden="1"/>
    <cellStyle name="Currency [0] 2029" xfId="31662" hidden="1"/>
    <cellStyle name="Currency [0] 203" xfId="279" hidden="1"/>
    <cellStyle name="Currency [0] 203" xfId="29702" hidden="1"/>
    <cellStyle name="Currency [0] 2030" xfId="2246" hidden="1"/>
    <cellStyle name="Currency [0] 2030" xfId="31669" hidden="1"/>
    <cellStyle name="Currency [0] 2031" xfId="2248" hidden="1"/>
    <cellStyle name="Currency [0] 2031" xfId="31671" hidden="1"/>
    <cellStyle name="Currency [0] 2032" xfId="2028" hidden="1"/>
    <cellStyle name="Currency [0] 2032" xfId="31451" hidden="1"/>
    <cellStyle name="Currency [0] 2033" xfId="2242" hidden="1"/>
    <cellStyle name="Currency [0] 2033" xfId="31665" hidden="1"/>
    <cellStyle name="Currency [0] 2034" xfId="2251" hidden="1"/>
    <cellStyle name="Currency [0] 2034" xfId="31674" hidden="1"/>
    <cellStyle name="Currency [0] 2035" xfId="2253" hidden="1"/>
    <cellStyle name="Currency [0] 2035" xfId="31676" hidden="1"/>
    <cellStyle name="Currency [0] 2036" xfId="2241" hidden="1"/>
    <cellStyle name="Currency [0] 2036" xfId="31664" hidden="1"/>
    <cellStyle name="Currency [0] 2037" xfId="2040" hidden="1"/>
    <cellStyle name="Currency [0] 2037" xfId="31463" hidden="1"/>
    <cellStyle name="Currency [0] 2038" xfId="2264" hidden="1"/>
    <cellStyle name="Currency [0] 2038" xfId="31687" hidden="1"/>
    <cellStyle name="Currency [0] 2039" xfId="2273" hidden="1"/>
    <cellStyle name="Currency [0] 2039" xfId="31696" hidden="1"/>
    <cellStyle name="Currency [0] 204" xfId="277" hidden="1"/>
    <cellStyle name="Currency [0] 204" xfId="29700" hidden="1"/>
    <cellStyle name="Currency [0] 2040" xfId="2284" hidden="1"/>
    <cellStyle name="Currency [0] 2040" xfId="31707" hidden="1"/>
    <cellStyle name="Currency [0] 2041" xfId="2290" hidden="1"/>
    <cellStyle name="Currency [0] 2041" xfId="31713" hidden="1"/>
    <cellStyle name="Currency [0] 2042" xfId="2262" hidden="1"/>
    <cellStyle name="Currency [0] 2042" xfId="31685" hidden="1"/>
    <cellStyle name="Currency [0] 2043" xfId="2280" hidden="1"/>
    <cellStyle name="Currency [0] 2043" xfId="31703" hidden="1"/>
    <cellStyle name="Currency [0] 2044" xfId="2302" hidden="1"/>
    <cellStyle name="Currency [0] 2044" xfId="31725" hidden="1"/>
    <cellStyle name="Currency [0] 2045" xfId="2304" hidden="1"/>
    <cellStyle name="Currency [0] 2045" xfId="31727" hidden="1"/>
    <cellStyle name="Currency [0] 2046" xfId="2236" hidden="1"/>
    <cellStyle name="Currency [0] 2046" xfId="31659" hidden="1"/>
    <cellStyle name="Currency [0] 2047" xfId="2036" hidden="1"/>
    <cellStyle name="Currency [0] 2047" xfId="31459" hidden="1"/>
    <cellStyle name="Currency [0] 2048" xfId="2276" hidden="1"/>
    <cellStyle name="Currency [0] 2048" xfId="31699" hidden="1"/>
    <cellStyle name="Currency [0] 2049" xfId="2032" hidden="1"/>
    <cellStyle name="Currency [0] 2049" xfId="31455" hidden="1"/>
    <cellStyle name="Currency [0] 205" xfId="306" hidden="1"/>
    <cellStyle name="Currency [0] 205" xfId="29729" hidden="1"/>
    <cellStyle name="Currency [0] 2050" xfId="2265" hidden="1"/>
    <cellStyle name="Currency [0] 2050" xfId="31688" hidden="1"/>
    <cellStyle name="Currency [0] 2051" xfId="2309" hidden="1"/>
    <cellStyle name="Currency [0] 2051" xfId="31732" hidden="1"/>
    <cellStyle name="Currency [0] 2052" xfId="2277" hidden="1"/>
    <cellStyle name="Currency [0] 2052" xfId="31700" hidden="1"/>
    <cellStyle name="Currency [0] 2053" xfId="2285" hidden="1"/>
    <cellStyle name="Currency [0] 2053" xfId="31708" hidden="1"/>
    <cellStyle name="Currency [0] 2054" xfId="2321" hidden="1"/>
    <cellStyle name="Currency [0] 2054" xfId="31744" hidden="1"/>
    <cellStyle name="Currency [0] 2055" xfId="2323" hidden="1"/>
    <cellStyle name="Currency [0] 2055" xfId="31746" hidden="1"/>
    <cellStyle name="Currency [0] 2056" xfId="2279" hidden="1"/>
    <cellStyle name="Currency [0] 2056" xfId="31702" hidden="1"/>
    <cellStyle name="Currency [0] 2057" xfId="2292" hidden="1"/>
    <cellStyle name="Currency [0] 2057" xfId="31715" hidden="1"/>
    <cellStyle name="Currency [0] 2058" xfId="2297" hidden="1"/>
    <cellStyle name="Currency [0] 2058" xfId="31720" hidden="1"/>
    <cellStyle name="Currency [0] 2059" xfId="2291" hidden="1"/>
    <cellStyle name="Currency [0] 2059" xfId="31714" hidden="1"/>
    <cellStyle name="Currency [0] 206" xfId="222" hidden="1"/>
    <cellStyle name="Currency [0] 206" xfId="29645" hidden="1"/>
    <cellStyle name="Currency [0] 2060" xfId="2339" hidden="1"/>
    <cellStyle name="Currency [0] 2060" xfId="31762" hidden="1"/>
    <cellStyle name="Currency [0] 2061" xfId="2347" hidden="1"/>
    <cellStyle name="Currency [0] 2061" xfId="31770" hidden="1"/>
    <cellStyle name="Currency [0] 2062" xfId="2275" hidden="1"/>
    <cellStyle name="Currency [0] 2062" xfId="31698" hidden="1"/>
    <cellStyle name="Currency [0] 2063" xfId="2333" hidden="1"/>
    <cellStyle name="Currency [0] 2063" xfId="31756" hidden="1"/>
    <cellStyle name="Currency [0] 2064" xfId="2356" hidden="1"/>
    <cellStyle name="Currency [0] 2064" xfId="31779" hidden="1"/>
    <cellStyle name="Currency [0] 2065" xfId="2358" hidden="1"/>
    <cellStyle name="Currency [0] 2065" xfId="31781" hidden="1"/>
    <cellStyle name="Currency [0] 2066" xfId="2258" hidden="1"/>
    <cellStyle name="Currency [0] 2066" xfId="31681" hidden="1"/>
    <cellStyle name="Currency [0] 2067" xfId="2268" hidden="1"/>
    <cellStyle name="Currency [0] 2067" xfId="31691" hidden="1"/>
    <cellStyle name="Currency [0] 2068" xfId="2330" hidden="1"/>
    <cellStyle name="Currency [0] 2068" xfId="31753" hidden="1"/>
    <cellStyle name="Currency [0] 2069" xfId="2295" hidden="1"/>
    <cellStyle name="Currency [0] 2069" xfId="31718" hidden="1"/>
    <cellStyle name="Currency [0] 207" xfId="298" hidden="1"/>
    <cellStyle name="Currency [0] 207" xfId="29721" hidden="1"/>
    <cellStyle name="Currency [0] 2070" xfId="2244" hidden="1"/>
    <cellStyle name="Currency [0] 2070" xfId="31667" hidden="1"/>
    <cellStyle name="Currency [0] 2071" xfId="2366" hidden="1"/>
    <cellStyle name="Currency [0] 2071" xfId="31789" hidden="1"/>
    <cellStyle name="Currency [0] 2072" xfId="2331" hidden="1"/>
    <cellStyle name="Currency [0] 2072" xfId="31754" hidden="1"/>
    <cellStyle name="Currency [0] 2073" xfId="2342" hidden="1"/>
    <cellStyle name="Currency [0] 2073" xfId="31765" hidden="1"/>
    <cellStyle name="Currency [0] 2074" xfId="2374" hidden="1"/>
    <cellStyle name="Currency [0] 2074" xfId="31797" hidden="1"/>
    <cellStyle name="Currency [0] 2075" xfId="2376" hidden="1"/>
    <cellStyle name="Currency [0] 2075" xfId="31799" hidden="1"/>
    <cellStyle name="Currency [0] 2076" xfId="2328" hidden="1"/>
    <cellStyle name="Currency [0] 2076" xfId="31751" hidden="1"/>
    <cellStyle name="Currency [0] 2077" xfId="2327" hidden="1"/>
    <cellStyle name="Currency [0] 2077" xfId="31750" hidden="1"/>
    <cellStyle name="Currency [0] 2078" xfId="2317" hidden="1"/>
    <cellStyle name="Currency [0] 2078" xfId="31740" hidden="1"/>
    <cellStyle name="Currency [0] 2079" xfId="2313" hidden="1"/>
    <cellStyle name="Currency [0] 2079" xfId="31736" hidden="1"/>
    <cellStyle name="Currency [0] 208" xfId="308" hidden="1"/>
    <cellStyle name="Currency [0] 208" xfId="29731" hidden="1"/>
    <cellStyle name="Currency [0] 2080" xfId="2315" hidden="1"/>
    <cellStyle name="Currency [0] 2080" xfId="31738" hidden="1"/>
    <cellStyle name="Currency [0] 2081" xfId="2383" hidden="1"/>
    <cellStyle name="Currency [0] 2081" xfId="31806" hidden="1"/>
    <cellStyle name="Currency [0] 2082" xfId="2034" hidden="1"/>
    <cellStyle name="Currency [0] 2082" xfId="31457" hidden="1"/>
    <cellStyle name="Currency [0] 2083" xfId="2361" hidden="1"/>
    <cellStyle name="Currency [0] 2083" xfId="31784" hidden="1"/>
    <cellStyle name="Currency [0] 2084" xfId="2389" hidden="1"/>
    <cellStyle name="Currency [0] 2084" xfId="31812" hidden="1"/>
    <cellStyle name="Currency [0] 2085" xfId="2391" hidden="1"/>
    <cellStyle name="Currency [0] 2085" xfId="31814" hidden="1"/>
    <cellStyle name="Currency [0] 2086" xfId="2266" hidden="1"/>
    <cellStyle name="Currency [0] 2086" xfId="31689" hidden="1"/>
    <cellStyle name="Currency [0] 2087" xfId="2340" hidden="1"/>
    <cellStyle name="Currency [0] 2087" xfId="31763" hidden="1"/>
    <cellStyle name="Currency [0] 2088" xfId="2296" hidden="1"/>
    <cellStyle name="Currency [0] 2088" xfId="31719" hidden="1"/>
    <cellStyle name="Currency [0] 2089" xfId="2332" hidden="1"/>
    <cellStyle name="Currency [0] 2089" xfId="31755" hidden="1"/>
    <cellStyle name="Currency [0] 209" xfId="309" hidden="1"/>
    <cellStyle name="Currency [0] 209" xfId="29732" hidden="1"/>
    <cellStyle name="Currency [0] 2090" xfId="2336" hidden="1"/>
    <cellStyle name="Currency [0] 2090" xfId="31759" hidden="1"/>
    <cellStyle name="Currency [0] 2091" xfId="2397" hidden="1"/>
    <cellStyle name="Currency [0] 2091" xfId="31820" hidden="1"/>
    <cellStyle name="Currency [0] 2092" xfId="2069" hidden="1"/>
    <cellStyle name="Currency [0] 2092" xfId="31492" hidden="1"/>
    <cellStyle name="Currency [0] 2093" xfId="2379" hidden="1"/>
    <cellStyle name="Currency [0] 2093" xfId="31802" hidden="1"/>
    <cellStyle name="Currency [0] 2094" xfId="2402" hidden="1"/>
    <cellStyle name="Currency [0] 2094" xfId="31825" hidden="1"/>
    <cellStyle name="Currency [0] 2095" xfId="2404" hidden="1"/>
    <cellStyle name="Currency [0] 2095" xfId="31827" hidden="1"/>
    <cellStyle name="Currency [0] 2096" xfId="2260" hidden="1"/>
    <cellStyle name="Currency [0] 2096" xfId="31683" hidden="1"/>
    <cellStyle name="Currency [0] 2097" xfId="2359" hidden="1"/>
    <cellStyle name="Currency [0] 2097" xfId="31782" hidden="1"/>
    <cellStyle name="Currency [0] 2098" xfId="2326" hidden="1"/>
    <cellStyle name="Currency [0] 2098" xfId="31749" hidden="1"/>
    <cellStyle name="Currency [0] 2099" xfId="2344" hidden="1"/>
    <cellStyle name="Currency [0] 2099" xfId="31767" hidden="1"/>
    <cellStyle name="Currency [0] 21" xfId="67" hidden="1"/>
    <cellStyle name="Currency [0] 21" xfId="29490" hidden="1"/>
    <cellStyle name="Currency [0] 210" xfId="280" hidden="1"/>
    <cellStyle name="Currency [0] 210" xfId="29703" hidden="1"/>
    <cellStyle name="Currency [0] 2100" xfId="2341" hidden="1"/>
    <cellStyle name="Currency [0] 2100" xfId="31764" hidden="1"/>
    <cellStyle name="Currency [0] 2101" xfId="2408" hidden="1"/>
    <cellStyle name="Currency [0] 2101" xfId="31831" hidden="1"/>
    <cellStyle name="Currency [0] 2102" xfId="2293" hidden="1"/>
    <cellStyle name="Currency [0] 2102" xfId="31716" hidden="1"/>
    <cellStyle name="Currency [0] 2103" xfId="2393" hidden="1"/>
    <cellStyle name="Currency [0] 2103" xfId="31816" hidden="1"/>
    <cellStyle name="Currency [0] 2104" xfId="2415" hidden="1"/>
    <cellStyle name="Currency [0] 2104" xfId="31838" hidden="1"/>
    <cellStyle name="Currency [0] 2105" xfId="2417" hidden="1"/>
    <cellStyle name="Currency [0] 2105" xfId="31840" hidden="1"/>
    <cellStyle name="Currency [0] 2106" xfId="2345" hidden="1"/>
    <cellStyle name="Currency [0] 2106" xfId="31768" hidden="1"/>
    <cellStyle name="Currency [0] 2107" xfId="2377" hidden="1"/>
    <cellStyle name="Currency [0] 2107" xfId="31800" hidden="1"/>
    <cellStyle name="Currency [0] 2108" xfId="2096" hidden="1"/>
    <cellStyle name="Currency [0] 2108" xfId="31519" hidden="1"/>
    <cellStyle name="Currency [0] 2109" xfId="2363" hidden="1"/>
    <cellStyle name="Currency [0] 2109" xfId="31786" hidden="1"/>
    <cellStyle name="Currency [0] 211" xfId="292" hidden="1"/>
    <cellStyle name="Currency [0] 211" xfId="29715" hidden="1"/>
    <cellStyle name="Currency [0] 2110" xfId="2360" hidden="1"/>
    <cellStyle name="Currency [0] 2110" xfId="31783" hidden="1"/>
    <cellStyle name="Currency [0] 2111" xfId="2421" hidden="1"/>
    <cellStyle name="Currency [0] 2111" xfId="31844" hidden="1"/>
    <cellStyle name="Currency [0] 2112" xfId="2256" hidden="1"/>
    <cellStyle name="Currency [0] 2112" xfId="31679" hidden="1"/>
    <cellStyle name="Currency [0] 2113" xfId="2405" hidden="1"/>
    <cellStyle name="Currency [0] 2113" xfId="31828" hidden="1"/>
    <cellStyle name="Currency [0] 2114" xfId="2425" hidden="1"/>
    <cellStyle name="Currency [0] 2114" xfId="31848" hidden="1"/>
    <cellStyle name="Currency [0] 2115" xfId="2427" hidden="1"/>
    <cellStyle name="Currency [0] 2115" xfId="31850" hidden="1"/>
    <cellStyle name="Currency [0] 2116" xfId="2364" hidden="1"/>
    <cellStyle name="Currency [0] 2116" xfId="31787" hidden="1"/>
    <cellStyle name="Currency [0] 2117" xfId="2392" hidden="1"/>
    <cellStyle name="Currency [0] 2117" xfId="31815" hidden="1"/>
    <cellStyle name="Currency [0] 2118" xfId="2352" hidden="1"/>
    <cellStyle name="Currency [0] 2118" xfId="31775" hidden="1"/>
    <cellStyle name="Currency [0] 2119" xfId="2381" hidden="1"/>
    <cellStyle name="Currency [0] 2119" xfId="31804" hidden="1"/>
    <cellStyle name="Currency [0] 212" xfId="272" hidden="1"/>
    <cellStyle name="Currency [0] 212" xfId="29695" hidden="1"/>
    <cellStyle name="Currency [0] 2120" xfId="2378" hidden="1"/>
    <cellStyle name="Currency [0] 2120" xfId="31801" hidden="1"/>
    <cellStyle name="Currency [0] 2121" xfId="2431" hidden="1"/>
    <cellStyle name="Currency [0] 2121" xfId="31854" hidden="1"/>
    <cellStyle name="Currency [0] 2122" xfId="2259" hidden="1"/>
    <cellStyle name="Currency [0] 2122" xfId="31682" hidden="1"/>
    <cellStyle name="Currency [0] 2123" xfId="2418" hidden="1"/>
    <cellStyle name="Currency [0] 2123" xfId="31841" hidden="1"/>
    <cellStyle name="Currency [0] 2124" xfId="2435" hidden="1"/>
    <cellStyle name="Currency [0] 2124" xfId="31858" hidden="1"/>
    <cellStyle name="Currency [0] 2125" xfId="2437" hidden="1"/>
    <cellStyle name="Currency [0] 2125" xfId="31860" hidden="1"/>
    <cellStyle name="Currency [0] 2126" xfId="2318" hidden="1"/>
    <cellStyle name="Currency [0] 2126" xfId="31741" hidden="1"/>
    <cellStyle name="Currency [0] 2127" xfId="2354" hidden="1"/>
    <cellStyle name="Currency [0] 2127" xfId="31777" hidden="1"/>
    <cellStyle name="Currency [0] 2128" xfId="2423" hidden="1"/>
    <cellStyle name="Currency [0] 2128" xfId="31846" hidden="1"/>
    <cellStyle name="Currency [0] 2129" xfId="2411" hidden="1"/>
    <cellStyle name="Currency [0] 2129" xfId="31834" hidden="1"/>
    <cellStyle name="Currency [0] 213" xfId="287" hidden="1"/>
    <cellStyle name="Currency [0] 213" xfId="29710" hidden="1"/>
    <cellStyle name="Currency [0] 2130" xfId="2428" hidden="1"/>
    <cellStyle name="Currency [0] 2130" xfId="31851" hidden="1"/>
    <cellStyle name="Currency [0] 2131" xfId="2439" hidden="1"/>
    <cellStyle name="Currency [0] 2131" xfId="31862" hidden="1"/>
    <cellStyle name="Currency [0] 2132" xfId="2287" hidden="1"/>
    <cellStyle name="Currency [0] 2132" xfId="31710" hidden="1"/>
    <cellStyle name="Currency [0] 2133" xfId="2351" hidden="1"/>
    <cellStyle name="Currency [0] 2133" xfId="31774" hidden="1"/>
    <cellStyle name="Currency [0] 2134" xfId="2443" hidden="1"/>
    <cellStyle name="Currency [0] 2134" xfId="31866" hidden="1"/>
    <cellStyle name="Currency [0] 2135" xfId="2445" hidden="1"/>
    <cellStyle name="Currency [0] 2135" xfId="31868" hidden="1"/>
    <cellStyle name="Currency [0] 2136" xfId="2400" hidden="1"/>
    <cellStyle name="Currency [0] 2136" xfId="31823" hidden="1"/>
    <cellStyle name="Currency [0] 2137" xfId="2412" hidden="1"/>
    <cellStyle name="Currency [0] 2137" xfId="31835" hidden="1"/>
    <cellStyle name="Currency [0] 2138" xfId="2440" hidden="1"/>
    <cellStyle name="Currency [0] 2138" xfId="31863" hidden="1"/>
    <cellStyle name="Currency [0] 2139" xfId="2413" hidden="1"/>
    <cellStyle name="Currency [0] 2139" xfId="31836" hidden="1"/>
    <cellStyle name="Currency [0] 214" xfId="285" hidden="1"/>
    <cellStyle name="Currency [0] 214" xfId="29708" hidden="1"/>
    <cellStyle name="Currency [0] 2140" xfId="2446" hidden="1"/>
    <cellStyle name="Currency [0] 2140" xfId="31869" hidden="1"/>
    <cellStyle name="Currency [0] 2141" xfId="2448" hidden="1"/>
    <cellStyle name="Currency [0] 2141" xfId="31871" hidden="1"/>
    <cellStyle name="Currency [0] 2142" xfId="2441" hidden="1"/>
    <cellStyle name="Currency [0] 2142" xfId="31864" hidden="1"/>
    <cellStyle name="Currency [0] 2143" xfId="2387" hidden="1"/>
    <cellStyle name="Currency [0] 2143" xfId="31810" hidden="1"/>
    <cellStyle name="Currency [0] 2144" xfId="2450" hidden="1"/>
    <cellStyle name="Currency [0] 2144" xfId="31873" hidden="1"/>
    <cellStyle name="Currency [0] 2145" xfId="2452" hidden="1"/>
    <cellStyle name="Currency [0] 2145" xfId="31875" hidden="1"/>
    <cellStyle name="Currency [0] 2146" xfId="2053" hidden="1"/>
    <cellStyle name="Currency [0] 2146" xfId="31476" hidden="1"/>
    <cellStyle name="Currency [0] 2147" xfId="2031" hidden="1"/>
    <cellStyle name="Currency [0] 2147" xfId="31454" hidden="1"/>
    <cellStyle name="Currency [0] 2148" xfId="2458" hidden="1"/>
    <cellStyle name="Currency [0] 2148" xfId="31881" hidden="1"/>
    <cellStyle name="Currency [0] 2149" xfId="2464" hidden="1"/>
    <cellStyle name="Currency [0] 2149" xfId="31887" hidden="1"/>
    <cellStyle name="Currency [0] 215" xfId="311" hidden="1"/>
    <cellStyle name="Currency [0] 215" xfId="29734" hidden="1"/>
    <cellStyle name="Currency [0] 2150" xfId="2466" hidden="1"/>
    <cellStyle name="Currency [0] 2150" xfId="31889" hidden="1"/>
    <cellStyle name="Currency [0] 2151" xfId="2048" hidden="1"/>
    <cellStyle name="Currency [0] 2151" xfId="31471" hidden="1"/>
    <cellStyle name="Currency [0] 2152" xfId="2460" hidden="1"/>
    <cellStyle name="Currency [0] 2152" xfId="31883" hidden="1"/>
    <cellStyle name="Currency [0] 2153" xfId="2468" hidden="1"/>
    <cellStyle name="Currency [0] 2153" xfId="31891" hidden="1"/>
    <cellStyle name="Currency [0] 2154" xfId="2470" hidden="1"/>
    <cellStyle name="Currency [0] 2154" xfId="31893" hidden="1"/>
    <cellStyle name="Currency [0] 2155" xfId="2459" hidden="1"/>
    <cellStyle name="Currency [0] 2155" xfId="31882" hidden="1"/>
    <cellStyle name="Currency [0] 2156" xfId="2054" hidden="1"/>
    <cellStyle name="Currency [0] 2156" xfId="31477" hidden="1"/>
    <cellStyle name="Currency [0] 2157" xfId="2481" hidden="1"/>
    <cellStyle name="Currency [0] 2157" xfId="31904" hidden="1"/>
    <cellStyle name="Currency [0] 2158" xfId="2490" hidden="1"/>
    <cellStyle name="Currency [0] 2158" xfId="31913" hidden="1"/>
    <cellStyle name="Currency [0] 2159" xfId="2501" hidden="1"/>
    <cellStyle name="Currency [0] 2159" xfId="31924" hidden="1"/>
    <cellStyle name="Currency [0] 216" xfId="224" hidden="1"/>
    <cellStyle name="Currency [0] 216" xfId="29647" hidden="1"/>
    <cellStyle name="Currency [0] 2160" xfId="2507" hidden="1"/>
    <cellStyle name="Currency [0] 2160" xfId="31930" hidden="1"/>
    <cellStyle name="Currency [0] 2161" xfId="2479" hidden="1"/>
    <cellStyle name="Currency [0] 2161" xfId="31902" hidden="1"/>
    <cellStyle name="Currency [0] 2162" xfId="2497" hidden="1"/>
    <cellStyle name="Currency [0] 2162" xfId="31920" hidden="1"/>
    <cellStyle name="Currency [0] 2163" xfId="2519" hidden="1"/>
    <cellStyle name="Currency [0] 2163" xfId="31942" hidden="1"/>
    <cellStyle name="Currency [0] 2164" xfId="2521" hidden="1"/>
    <cellStyle name="Currency [0] 2164" xfId="31944" hidden="1"/>
    <cellStyle name="Currency [0] 2165" xfId="2455" hidden="1"/>
    <cellStyle name="Currency [0] 2165" xfId="31878" hidden="1"/>
    <cellStyle name="Currency [0] 2166" xfId="2058" hidden="1"/>
    <cellStyle name="Currency [0] 2166" xfId="31481" hidden="1"/>
    <cellStyle name="Currency [0] 2167" xfId="2493" hidden="1"/>
    <cellStyle name="Currency [0] 2167" xfId="31916" hidden="1"/>
    <cellStyle name="Currency [0] 2168" xfId="2074" hidden="1"/>
    <cellStyle name="Currency [0] 2168" xfId="31497" hidden="1"/>
    <cellStyle name="Currency [0] 2169" xfId="2482" hidden="1"/>
    <cellStyle name="Currency [0] 2169" xfId="31905" hidden="1"/>
    <cellStyle name="Currency [0] 217" xfId="305" hidden="1"/>
    <cellStyle name="Currency [0] 217" xfId="29728" hidden="1"/>
    <cellStyle name="Currency [0] 2170" xfId="2526" hidden="1"/>
    <cellStyle name="Currency [0] 2170" xfId="31949" hidden="1"/>
    <cellStyle name="Currency [0] 2171" xfId="2494" hidden="1"/>
    <cellStyle name="Currency [0] 2171" xfId="31917" hidden="1"/>
    <cellStyle name="Currency [0] 2172" xfId="2502" hidden="1"/>
    <cellStyle name="Currency [0] 2172" xfId="31925" hidden="1"/>
    <cellStyle name="Currency [0] 2173" xfId="2538" hidden="1"/>
    <cellStyle name="Currency [0] 2173" xfId="31961" hidden="1"/>
    <cellStyle name="Currency [0] 2174" xfId="2540" hidden="1"/>
    <cellStyle name="Currency [0] 2174" xfId="31963" hidden="1"/>
    <cellStyle name="Currency [0] 2175" xfId="2496" hidden="1"/>
    <cellStyle name="Currency [0] 2175" xfId="31919" hidden="1"/>
    <cellStyle name="Currency [0] 2176" xfId="2509" hidden="1"/>
    <cellStyle name="Currency [0] 2176" xfId="31932" hidden="1"/>
    <cellStyle name="Currency [0] 2177" xfId="2514" hidden="1"/>
    <cellStyle name="Currency [0] 2177" xfId="31937" hidden="1"/>
    <cellStyle name="Currency [0] 2178" xfId="2508" hidden="1"/>
    <cellStyle name="Currency [0] 2178" xfId="31931" hidden="1"/>
    <cellStyle name="Currency [0] 2179" xfId="2556" hidden="1"/>
    <cellStyle name="Currency [0] 2179" xfId="31979" hidden="1"/>
    <cellStyle name="Currency [0] 218" xfId="312" hidden="1"/>
    <cellStyle name="Currency [0] 218" xfId="29735" hidden="1"/>
    <cellStyle name="Currency [0] 2180" xfId="2564" hidden="1"/>
    <cellStyle name="Currency [0] 2180" xfId="31987" hidden="1"/>
    <cellStyle name="Currency [0] 2181" xfId="2492" hidden="1"/>
    <cellStyle name="Currency [0] 2181" xfId="31915" hidden="1"/>
    <cellStyle name="Currency [0] 2182" xfId="2550" hidden="1"/>
    <cellStyle name="Currency [0] 2182" xfId="31973" hidden="1"/>
    <cellStyle name="Currency [0] 2183" xfId="2573" hidden="1"/>
    <cellStyle name="Currency [0] 2183" xfId="31996" hidden="1"/>
    <cellStyle name="Currency [0] 2184" xfId="2575" hidden="1"/>
    <cellStyle name="Currency [0] 2184" xfId="31998" hidden="1"/>
    <cellStyle name="Currency [0] 2185" xfId="2475" hidden="1"/>
    <cellStyle name="Currency [0] 2185" xfId="31898" hidden="1"/>
    <cellStyle name="Currency [0] 2186" xfId="2485" hidden="1"/>
    <cellStyle name="Currency [0] 2186" xfId="31908" hidden="1"/>
    <cellStyle name="Currency [0] 2187" xfId="2547" hidden="1"/>
    <cellStyle name="Currency [0] 2187" xfId="31970" hidden="1"/>
    <cellStyle name="Currency [0] 2188" xfId="2512" hidden="1"/>
    <cellStyle name="Currency [0] 2188" xfId="31935" hidden="1"/>
    <cellStyle name="Currency [0] 2189" xfId="2462" hidden="1"/>
    <cellStyle name="Currency [0] 2189" xfId="31885" hidden="1"/>
    <cellStyle name="Currency [0] 219" xfId="313" hidden="1"/>
    <cellStyle name="Currency [0] 219" xfId="29736" hidden="1"/>
    <cellStyle name="Currency [0] 2190" xfId="2583" hidden="1"/>
    <cellStyle name="Currency [0] 2190" xfId="32006" hidden="1"/>
    <cellStyle name="Currency [0] 2191" xfId="2548" hidden="1"/>
    <cellStyle name="Currency [0] 2191" xfId="31971" hidden="1"/>
    <cellStyle name="Currency [0] 2192" xfId="2559" hidden="1"/>
    <cellStyle name="Currency [0] 2192" xfId="31982" hidden="1"/>
    <cellStyle name="Currency [0] 2193" xfId="2591" hidden="1"/>
    <cellStyle name="Currency [0] 2193" xfId="32014" hidden="1"/>
    <cellStyle name="Currency [0] 2194" xfId="2593" hidden="1"/>
    <cellStyle name="Currency [0] 2194" xfId="32016" hidden="1"/>
    <cellStyle name="Currency [0] 2195" xfId="2545" hidden="1"/>
    <cellStyle name="Currency [0] 2195" xfId="31968" hidden="1"/>
    <cellStyle name="Currency [0] 2196" xfId="2544" hidden="1"/>
    <cellStyle name="Currency [0] 2196" xfId="31967" hidden="1"/>
    <cellStyle name="Currency [0] 2197" xfId="2534" hidden="1"/>
    <cellStyle name="Currency [0] 2197" xfId="31957" hidden="1"/>
    <cellStyle name="Currency [0] 2198" xfId="2530" hidden="1"/>
    <cellStyle name="Currency [0] 2198" xfId="31953" hidden="1"/>
    <cellStyle name="Currency [0] 2199" xfId="2532" hidden="1"/>
    <cellStyle name="Currency [0] 2199" xfId="31955" hidden="1"/>
    <cellStyle name="Currency [0] 22" xfId="61" hidden="1"/>
    <cellStyle name="Currency [0] 22" xfId="29484" hidden="1"/>
    <cellStyle name="Currency [0] 220" xfId="253" hidden="1"/>
    <cellStyle name="Currency [0] 220" xfId="29676" hidden="1"/>
    <cellStyle name="Currency [0] 2200" xfId="2600" hidden="1"/>
    <cellStyle name="Currency [0] 2200" xfId="32023" hidden="1"/>
    <cellStyle name="Currency [0] 2201" xfId="2060" hidden="1"/>
    <cellStyle name="Currency [0] 2201" xfId="31483" hidden="1"/>
    <cellStyle name="Currency [0] 2202" xfId="2578" hidden="1"/>
    <cellStyle name="Currency [0] 2202" xfId="32001" hidden="1"/>
    <cellStyle name="Currency [0] 2203" xfId="2606" hidden="1"/>
    <cellStyle name="Currency [0] 2203" xfId="32029" hidden="1"/>
    <cellStyle name="Currency [0] 2204" xfId="2608" hidden="1"/>
    <cellStyle name="Currency [0] 2204" xfId="32031" hidden="1"/>
    <cellStyle name="Currency [0] 2205" xfId="2483" hidden="1"/>
    <cellStyle name="Currency [0] 2205" xfId="31906" hidden="1"/>
    <cellStyle name="Currency [0] 2206" xfId="2557" hidden="1"/>
    <cellStyle name="Currency [0] 2206" xfId="31980" hidden="1"/>
    <cellStyle name="Currency [0] 2207" xfId="2513" hidden="1"/>
    <cellStyle name="Currency [0] 2207" xfId="31936" hidden="1"/>
    <cellStyle name="Currency [0] 2208" xfId="2549" hidden="1"/>
    <cellStyle name="Currency [0] 2208" xfId="31972" hidden="1"/>
    <cellStyle name="Currency [0] 2209" xfId="2553" hidden="1"/>
    <cellStyle name="Currency [0] 2209" xfId="31976" hidden="1"/>
    <cellStyle name="Currency [0] 221" xfId="273" hidden="1"/>
    <cellStyle name="Currency [0] 221" xfId="29696" hidden="1"/>
    <cellStyle name="Currency [0] 2210" xfId="2614" hidden="1"/>
    <cellStyle name="Currency [0] 2210" xfId="32037" hidden="1"/>
    <cellStyle name="Currency [0] 2211" xfId="2047" hidden="1"/>
    <cellStyle name="Currency [0] 2211" xfId="31470" hidden="1"/>
    <cellStyle name="Currency [0] 2212" xfId="2596" hidden="1"/>
    <cellStyle name="Currency [0] 2212" xfId="32019" hidden="1"/>
    <cellStyle name="Currency [0] 2213" xfId="2619" hidden="1"/>
    <cellStyle name="Currency [0] 2213" xfId="32042" hidden="1"/>
    <cellStyle name="Currency [0] 2214" xfId="2621" hidden="1"/>
    <cellStyle name="Currency [0] 2214" xfId="32044" hidden="1"/>
    <cellStyle name="Currency [0] 2215" xfId="2477" hidden="1"/>
    <cellStyle name="Currency [0] 2215" xfId="31900" hidden="1"/>
    <cellStyle name="Currency [0] 2216" xfId="2576" hidden="1"/>
    <cellStyle name="Currency [0] 2216" xfId="31999" hidden="1"/>
    <cellStyle name="Currency [0] 2217" xfId="2543" hidden="1"/>
    <cellStyle name="Currency [0] 2217" xfId="31966" hidden="1"/>
    <cellStyle name="Currency [0] 2218" xfId="2561" hidden="1"/>
    <cellStyle name="Currency [0] 2218" xfId="31984" hidden="1"/>
    <cellStyle name="Currency [0] 2219" xfId="2558" hidden="1"/>
    <cellStyle name="Currency [0] 2219" xfId="31981" hidden="1"/>
    <cellStyle name="Currency [0] 222" xfId="307" hidden="1"/>
    <cellStyle name="Currency [0] 222" xfId="29730" hidden="1"/>
    <cellStyle name="Currency [0] 2220" xfId="2625" hidden="1"/>
    <cellStyle name="Currency [0] 2220" xfId="32048" hidden="1"/>
    <cellStyle name="Currency [0] 2221" xfId="2510" hidden="1"/>
    <cellStyle name="Currency [0] 2221" xfId="31933" hidden="1"/>
    <cellStyle name="Currency [0] 2222" xfId="2610" hidden="1"/>
    <cellStyle name="Currency [0] 2222" xfId="32033" hidden="1"/>
    <cellStyle name="Currency [0] 2223" xfId="2632" hidden="1"/>
    <cellStyle name="Currency [0] 2223" xfId="32055" hidden="1"/>
    <cellStyle name="Currency [0] 2224" xfId="2634" hidden="1"/>
    <cellStyle name="Currency [0] 2224" xfId="32057" hidden="1"/>
    <cellStyle name="Currency [0] 2225" xfId="2562" hidden="1"/>
    <cellStyle name="Currency [0] 2225" xfId="31985" hidden="1"/>
    <cellStyle name="Currency [0] 2226" xfId="2594" hidden="1"/>
    <cellStyle name="Currency [0] 2226" xfId="32017" hidden="1"/>
    <cellStyle name="Currency [0] 2227" xfId="2026" hidden="1"/>
    <cellStyle name="Currency [0] 2227" xfId="31449" hidden="1"/>
    <cellStyle name="Currency [0] 2228" xfId="2580" hidden="1"/>
    <cellStyle name="Currency [0] 2228" xfId="32003" hidden="1"/>
    <cellStyle name="Currency [0] 2229" xfId="2577" hidden="1"/>
    <cellStyle name="Currency [0] 2229" xfId="32000" hidden="1"/>
    <cellStyle name="Currency [0] 223" xfId="300" hidden="1"/>
    <cellStyle name="Currency [0] 223" xfId="29723" hidden="1"/>
    <cellStyle name="Currency [0] 2230" xfId="2638" hidden="1"/>
    <cellStyle name="Currency [0] 2230" xfId="32061" hidden="1"/>
    <cellStyle name="Currency [0] 2231" xfId="2473" hidden="1"/>
    <cellStyle name="Currency [0] 2231" xfId="31896" hidden="1"/>
    <cellStyle name="Currency [0] 2232" xfId="2622" hidden="1"/>
    <cellStyle name="Currency [0] 2232" xfId="32045" hidden="1"/>
    <cellStyle name="Currency [0] 2233" xfId="2642" hidden="1"/>
    <cellStyle name="Currency [0] 2233" xfId="32065" hidden="1"/>
    <cellStyle name="Currency [0] 2234" xfId="2644" hidden="1"/>
    <cellStyle name="Currency [0] 2234" xfId="32067" hidden="1"/>
    <cellStyle name="Currency [0] 2235" xfId="2581" hidden="1"/>
    <cellStyle name="Currency [0] 2235" xfId="32004" hidden="1"/>
    <cellStyle name="Currency [0] 2236" xfId="2609" hidden="1"/>
    <cellStyle name="Currency [0] 2236" xfId="32032" hidden="1"/>
    <cellStyle name="Currency [0] 2237" xfId="2569" hidden="1"/>
    <cellStyle name="Currency [0] 2237" xfId="31992" hidden="1"/>
    <cellStyle name="Currency [0] 2238" xfId="2598" hidden="1"/>
    <cellStyle name="Currency [0] 2238" xfId="32021" hidden="1"/>
    <cellStyle name="Currency [0] 2239" xfId="2595" hidden="1"/>
    <cellStyle name="Currency [0] 2239" xfId="32018" hidden="1"/>
    <cellStyle name="Currency [0] 224" xfId="310" hidden="1"/>
    <cellStyle name="Currency [0] 224" xfId="29733" hidden="1"/>
    <cellStyle name="Currency [0] 2240" xfId="2648" hidden="1"/>
    <cellStyle name="Currency [0] 2240" xfId="32071" hidden="1"/>
    <cellStyle name="Currency [0] 2241" xfId="2476" hidden="1"/>
    <cellStyle name="Currency [0] 2241" xfId="31899" hidden="1"/>
    <cellStyle name="Currency [0] 2242" xfId="2635" hidden="1"/>
    <cellStyle name="Currency [0] 2242" xfId="32058" hidden="1"/>
    <cellStyle name="Currency [0] 2243" xfId="2652" hidden="1"/>
    <cellStyle name="Currency [0] 2243" xfId="32075" hidden="1"/>
    <cellStyle name="Currency [0] 2244" xfId="2654" hidden="1"/>
    <cellStyle name="Currency [0] 2244" xfId="32077" hidden="1"/>
    <cellStyle name="Currency [0] 2245" xfId="2535" hidden="1"/>
    <cellStyle name="Currency [0] 2245" xfId="31958" hidden="1"/>
    <cellStyle name="Currency [0] 2246" xfId="2571" hidden="1"/>
    <cellStyle name="Currency [0] 2246" xfId="31994" hidden="1"/>
    <cellStyle name="Currency [0] 2247" xfId="2640" hidden="1"/>
    <cellStyle name="Currency [0] 2247" xfId="32063" hidden="1"/>
    <cellStyle name="Currency [0] 2248" xfId="2628" hidden="1"/>
    <cellStyle name="Currency [0] 2248" xfId="32051" hidden="1"/>
    <cellStyle name="Currency [0] 2249" xfId="2645" hidden="1"/>
    <cellStyle name="Currency [0] 2249" xfId="32068" hidden="1"/>
    <cellStyle name="Currency [0] 225" xfId="314" hidden="1"/>
    <cellStyle name="Currency [0] 225" xfId="29737" hidden="1"/>
    <cellStyle name="Currency [0] 2250" xfId="2656" hidden="1"/>
    <cellStyle name="Currency [0] 2250" xfId="32079" hidden="1"/>
    <cellStyle name="Currency [0] 2251" xfId="2504" hidden="1"/>
    <cellStyle name="Currency [0] 2251" xfId="31927" hidden="1"/>
    <cellStyle name="Currency [0] 2252" xfId="2568" hidden="1"/>
    <cellStyle name="Currency [0] 2252" xfId="31991" hidden="1"/>
    <cellStyle name="Currency [0] 2253" xfId="2660" hidden="1"/>
    <cellStyle name="Currency [0] 2253" xfId="32083" hidden="1"/>
    <cellStyle name="Currency [0] 2254" xfId="2662" hidden="1"/>
    <cellStyle name="Currency [0] 2254" xfId="32085" hidden="1"/>
    <cellStyle name="Currency [0] 2255" xfId="2617" hidden="1"/>
    <cellStyle name="Currency [0] 2255" xfId="32040" hidden="1"/>
    <cellStyle name="Currency [0] 2256" xfId="2629" hidden="1"/>
    <cellStyle name="Currency [0] 2256" xfId="32052" hidden="1"/>
    <cellStyle name="Currency [0] 2257" xfId="2657" hidden="1"/>
    <cellStyle name="Currency [0] 2257" xfId="32080" hidden="1"/>
    <cellStyle name="Currency [0] 2258" xfId="2630" hidden="1"/>
    <cellStyle name="Currency [0] 2258" xfId="32053" hidden="1"/>
    <cellStyle name="Currency [0] 2259" xfId="2663" hidden="1"/>
    <cellStyle name="Currency [0] 2259" xfId="32086" hidden="1"/>
    <cellStyle name="Currency [0] 226" xfId="239" hidden="1"/>
    <cellStyle name="Currency [0] 226" xfId="29662" hidden="1"/>
    <cellStyle name="Currency [0] 2260" xfId="2665" hidden="1"/>
    <cellStyle name="Currency [0] 2260" xfId="32088" hidden="1"/>
    <cellStyle name="Currency [0] 2261" xfId="2658" hidden="1"/>
    <cellStyle name="Currency [0] 2261" xfId="32081" hidden="1"/>
    <cellStyle name="Currency [0] 2262" xfId="2604" hidden="1"/>
    <cellStyle name="Currency [0] 2262" xfId="32027" hidden="1"/>
    <cellStyle name="Currency [0] 2263" xfId="2667" hidden="1"/>
    <cellStyle name="Currency [0] 2263" xfId="32090" hidden="1"/>
    <cellStyle name="Currency [0] 2264" xfId="2669" hidden="1"/>
    <cellStyle name="Currency [0] 2264" xfId="32092" hidden="1"/>
    <cellStyle name="Currency [0] 2265" xfId="2101" hidden="1"/>
    <cellStyle name="Currency [0] 2265" xfId="31524" hidden="1"/>
    <cellStyle name="Currency [0] 2266" xfId="2061" hidden="1"/>
    <cellStyle name="Currency [0] 2266" xfId="31484" hidden="1"/>
    <cellStyle name="Currency [0] 2267" xfId="2675" hidden="1"/>
    <cellStyle name="Currency [0] 2267" xfId="32098" hidden="1"/>
    <cellStyle name="Currency [0] 2268" xfId="2681" hidden="1"/>
    <cellStyle name="Currency [0] 2268" xfId="32104" hidden="1"/>
    <cellStyle name="Currency [0] 2269" xfId="2683" hidden="1"/>
    <cellStyle name="Currency [0] 2269" xfId="32106" hidden="1"/>
    <cellStyle name="Currency [0] 227" xfId="271" hidden="1"/>
    <cellStyle name="Currency [0] 227" xfId="29694" hidden="1"/>
    <cellStyle name="Currency [0] 2270" xfId="2051" hidden="1"/>
    <cellStyle name="Currency [0] 2270" xfId="31474" hidden="1"/>
    <cellStyle name="Currency [0] 2271" xfId="2677" hidden="1"/>
    <cellStyle name="Currency [0] 2271" xfId="32100" hidden="1"/>
    <cellStyle name="Currency [0] 2272" xfId="2685" hidden="1"/>
    <cellStyle name="Currency [0] 2272" xfId="32108" hidden="1"/>
    <cellStyle name="Currency [0] 2273" xfId="2687" hidden="1"/>
    <cellStyle name="Currency [0] 2273" xfId="32110" hidden="1"/>
    <cellStyle name="Currency [0] 2274" xfId="2676" hidden="1"/>
    <cellStyle name="Currency [0] 2274" xfId="32099" hidden="1"/>
    <cellStyle name="Currency [0] 2275" xfId="2085" hidden="1"/>
    <cellStyle name="Currency [0] 2275" xfId="31508" hidden="1"/>
    <cellStyle name="Currency [0] 2276" xfId="2698" hidden="1"/>
    <cellStyle name="Currency [0] 2276" xfId="32121" hidden="1"/>
    <cellStyle name="Currency [0] 2277" xfId="2707" hidden="1"/>
    <cellStyle name="Currency [0] 2277" xfId="32130" hidden="1"/>
    <cellStyle name="Currency [0] 2278" xfId="2718" hidden="1"/>
    <cellStyle name="Currency [0] 2278" xfId="32141" hidden="1"/>
    <cellStyle name="Currency [0] 2279" xfId="2724" hidden="1"/>
    <cellStyle name="Currency [0] 2279" xfId="32147" hidden="1"/>
    <cellStyle name="Currency [0] 228" xfId="317" hidden="1"/>
    <cellStyle name="Currency [0] 228" xfId="29740" hidden="1"/>
    <cellStyle name="Currency [0] 2280" xfId="2696" hidden="1"/>
    <cellStyle name="Currency [0] 2280" xfId="32119" hidden="1"/>
    <cellStyle name="Currency [0] 2281" xfId="2714" hidden="1"/>
    <cellStyle name="Currency [0] 2281" xfId="32137" hidden="1"/>
    <cellStyle name="Currency [0] 2282" xfId="2736" hidden="1"/>
    <cellStyle name="Currency [0] 2282" xfId="32159" hidden="1"/>
    <cellStyle name="Currency [0] 2283" xfId="2738" hidden="1"/>
    <cellStyle name="Currency [0] 2283" xfId="32161" hidden="1"/>
    <cellStyle name="Currency [0] 2284" xfId="2672" hidden="1"/>
    <cellStyle name="Currency [0] 2284" xfId="32095" hidden="1"/>
    <cellStyle name="Currency [0] 2285" xfId="2050" hidden="1"/>
    <cellStyle name="Currency [0] 2285" xfId="31473" hidden="1"/>
    <cellStyle name="Currency [0] 2286" xfId="2710" hidden="1"/>
    <cellStyle name="Currency [0] 2286" xfId="32133" hidden="1"/>
    <cellStyle name="Currency [0] 2287" xfId="2029" hidden="1"/>
    <cellStyle name="Currency [0] 2287" xfId="31452" hidden="1"/>
    <cellStyle name="Currency [0] 2288" xfId="2699" hidden="1"/>
    <cellStyle name="Currency [0] 2288" xfId="32122" hidden="1"/>
    <cellStyle name="Currency [0] 2289" xfId="2743" hidden="1"/>
    <cellStyle name="Currency [0] 2289" xfId="32166" hidden="1"/>
    <cellStyle name="Currency [0] 229" xfId="318" hidden="1"/>
    <cellStyle name="Currency [0] 229" xfId="29741" hidden="1"/>
    <cellStyle name="Currency [0] 2290" xfId="2711" hidden="1"/>
    <cellStyle name="Currency [0] 2290" xfId="32134" hidden="1"/>
    <cellStyle name="Currency [0] 2291" xfId="2719" hidden="1"/>
    <cellStyle name="Currency [0] 2291" xfId="32142" hidden="1"/>
    <cellStyle name="Currency [0] 2292" xfId="2755" hidden="1"/>
    <cellStyle name="Currency [0] 2292" xfId="32178" hidden="1"/>
    <cellStyle name="Currency [0] 2293" xfId="2757" hidden="1"/>
    <cellStyle name="Currency [0] 2293" xfId="32180" hidden="1"/>
    <cellStyle name="Currency [0] 2294" xfId="2713" hidden="1"/>
    <cellStyle name="Currency [0] 2294" xfId="32136" hidden="1"/>
    <cellStyle name="Currency [0] 2295" xfId="2726" hidden="1"/>
    <cellStyle name="Currency [0] 2295" xfId="32149" hidden="1"/>
    <cellStyle name="Currency [0] 2296" xfId="2731" hidden="1"/>
    <cellStyle name="Currency [0] 2296" xfId="32154" hidden="1"/>
    <cellStyle name="Currency [0] 2297" xfId="2725" hidden="1"/>
    <cellStyle name="Currency [0] 2297" xfId="32148" hidden="1"/>
    <cellStyle name="Currency [0] 2298" xfId="2773" hidden="1"/>
    <cellStyle name="Currency [0] 2298" xfId="32196" hidden="1"/>
    <cellStyle name="Currency [0] 2299" xfId="2781" hidden="1"/>
    <cellStyle name="Currency [0] 2299" xfId="32204" hidden="1"/>
    <cellStyle name="Currency [0] 23" xfId="87" hidden="1"/>
    <cellStyle name="Currency [0] 23" xfId="29510" hidden="1"/>
    <cellStyle name="Currency [0] 230" xfId="295" hidden="1"/>
    <cellStyle name="Currency [0] 230" xfId="29718" hidden="1"/>
    <cellStyle name="Currency [0] 2300" xfId="2709" hidden="1"/>
    <cellStyle name="Currency [0] 2300" xfId="32132" hidden="1"/>
    <cellStyle name="Currency [0] 2301" xfId="2767" hidden="1"/>
    <cellStyle name="Currency [0] 2301" xfId="32190" hidden="1"/>
    <cellStyle name="Currency [0] 2302" xfId="2790" hidden="1"/>
    <cellStyle name="Currency [0] 2302" xfId="32213" hidden="1"/>
    <cellStyle name="Currency [0] 2303" xfId="2792" hidden="1"/>
    <cellStyle name="Currency [0] 2303" xfId="32215" hidden="1"/>
    <cellStyle name="Currency [0] 2304" xfId="2692" hidden="1"/>
    <cellStyle name="Currency [0] 2304" xfId="32115" hidden="1"/>
    <cellStyle name="Currency [0] 2305" xfId="2702" hidden="1"/>
    <cellStyle name="Currency [0] 2305" xfId="32125" hidden="1"/>
    <cellStyle name="Currency [0] 2306" xfId="2764" hidden="1"/>
    <cellStyle name="Currency [0] 2306" xfId="32187" hidden="1"/>
    <cellStyle name="Currency [0] 2307" xfId="2729" hidden="1"/>
    <cellStyle name="Currency [0] 2307" xfId="32152" hidden="1"/>
    <cellStyle name="Currency [0] 2308" xfId="2679" hidden="1"/>
    <cellStyle name="Currency [0] 2308" xfId="32102" hidden="1"/>
    <cellStyle name="Currency [0] 2309" xfId="2800" hidden="1"/>
    <cellStyle name="Currency [0] 2309" xfId="32223" hidden="1"/>
    <cellStyle name="Currency [0] 231" xfId="301" hidden="1"/>
    <cellStyle name="Currency [0] 231" xfId="29724" hidden="1"/>
    <cellStyle name="Currency [0] 2310" xfId="2765" hidden="1"/>
    <cellStyle name="Currency [0] 2310" xfId="32188" hidden="1"/>
    <cellStyle name="Currency [0] 2311" xfId="2776" hidden="1"/>
    <cellStyle name="Currency [0] 2311" xfId="32199" hidden="1"/>
    <cellStyle name="Currency [0] 2312" xfId="2808" hidden="1"/>
    <cellStyle name="Currency [0] 2312" xfId="32231" hidden="1"/>
    <cellStyle name="Currency [0] 2313" xfId="2810" hidden="1"/>
    <cellStyle name="Currency [0] 2313" xfId="32233" hidden="1"/>
    <cellStyle name="Currency [0] 2314" xfId="2762" hidden="1"/>
    <cellStyle name="Currency [0] 2314" xfId="32185" hidden="1"/>
    <cellStyle name="Currency [0] 2315" xfId="2761" hidden="1"/>
    <cellStyle name="Currency [0] 2315" xfId="32184" hidden="1"/>
    <cellStyle name="Currency [0] 2316" xfId="2751" hidden="1"/>
    <cellStyle name="Currency [0] 2316" xfId="32174" hidden="1"/>
    <cellStyle name="Currency [0] 2317" xfId="2747" hidden="1"/>
    <cellStyle name="Currency [0] 2317" xfId="32170" hidden="1"/>
    <cellStyle name="Currency [0] 2318" xfId="2749" hidden="1"/>
    <cellStyle name="Currency [0] 2318" xfId="32172" hidden="1"/>
    <cellStyle name="Currency [0] 2319" xfId="2817" hidden="1"/>
    <cellStyle name="Currency [0] 2319" xfId="32240" hidden="1"/>
    <cellStyle name="Currency [0] 232" xfId="315" hidden="1"/>
    <cellStyle name="Currency [0] 232" xfId="29738" hidden="1"/>
    <cellStyle name="Currency [0] 2320" xfId="2065" hidden="1"/>
    <cellStyle name="Currency [0] 2320" xfId="31488" hidden="1"/>
    <cellStyle name="Currency [0] 2321" xfId="2795" hidden="1"/>
    <cellStyle name="Currency [0] 2321" xfId="32218" hidden="1"/>
    <cellStyle name="Currency [0] 2322" xfId="2823" hidden="1"/>
    <cellStyle name="Currency [0] 2322" xfId="32246" hidden="1"/>
    <cellStyle name="Currency [0] 2323" xfId="2825" hidden="1"/>
    <cellStyle name="Currency [0] 2323" xfId="32248" hidden="1"/>
    <cellStyle name="Currency [0] 2324" xfId="2700" hidden="1"/>
    <cellStyle name="Currency [0] 2324" xfId="32123" hidden="1"/>
    <cellStyle name="Currency [0] 2325" xfId="2774" hidden="1"/>
    <cellStyle name="Currency [0] 2325" xfId="32197" hidden="1"/>
    <cellStyle name="Currency [0] 2326" xfId="2730" hidden="1"/>
    <cellStyle name="Currency [0] 2326" xfId="32153" hidden="1"/>
    <cellStyle name="Currency [0] 2327" xfId="2766" hidden="1"/>
    <cellStyle name="Currency [0] 2327" xfId="32189" hidden="1"/>
    <cellStyle name="Currency [0] 2328" xfId="2770" hidden="1"/>
    <cellStyle name="Currency [0] 2328" xfId="32193" hidden="1"/>
    <cellStyle name="Currency [0] 2329" xfId="2831" hidden="1"/>
    <cellStyle name="Currency [0] 2329" xfId="32254" hidden="1"/>
    <cellStyle name="Currency [0] 233" xfId="302" hidden="1"/>
    <cellStyle name="Currency [0] 233" xfId="29725" hidden="1"/>
    <cellStyle name="Currency [0] 2330" xfId="2078" hidden="1"/>
    <cellStyle name="Currency [0] 2330" xfId="31501" hidden="1"/>
    <cellStyle name="Currency [0] 2331" xfId="2813" hidden="1"/>
    <cellStyle name="Currency [0] 2331" xfId="32236" hidden="1"/>
    <cellStyle name="Currency [0] 2332" xfId="2836" hidden="1"/>
    <cellStyle name="Currency [0] 2332" xfId="32259" hidden="1"/>
    <cellStyle name="Currency [0] 2333" xfId="2838" hidden="1"/>
    <cellStyle name="Currency [0] 2333" xfId="32261" hidden="1"/>
    <cellStyle name="Currency [0] 2334" xfId="2694" hidden="1"/>
    <cellStyle name="Currency [0] 2334" xfId="32117" hidden="1"/>
    <cellStyle name="Currency [0] 2335" xfId="2793" hidden="1"/>
    <cellStyle name="Currency [0] 2335" xfId="32216" hidden="1"/>
    <cellStyle name="Currency [0] 2336" xfId="2760" hidden="1"/>
    <cellStyle name="Currency [0] 2336" xfId="32183" hidden="1"/>
    <cellStyle name="Currency [0] 2337" xfId="2778" hidden="1"/>
    <cellStyle name="Currency [0] 2337" xfId="32201" hidden="1"/>
    <cellStyle name="Currency [0] 2338" xfId="2775" hidden="1"/>
    <cellStyle name="Currency [0] 2338" xfId="32198" hidden="1"/>
    <cellStyle name="Currency [0] 2339" xfId="2842" hidden="1"/>
    <cellStyle name="Currency [0] 2339" xfId="32265" hidden="1"/>
    <cellStyle name="Currency [0] 234" xfId="319" hidden="1"/>
    <cellStyle name="Currency [0] 234" xfId="29742" hidden="1"/>
    <cellStyle name="Currency [0] 2340" xfId="2727" hidden="1"/>
    <cellStyle name="Currency [0] 2340" xfId="32150" hidden="1"/>
    <cellStyle name="Currency [0] 2341" xfId="2827" hidden="1"/>
    <cellStyle name="Currency [0] 2341" xfId="32250" hidden="1"/>
    <cellStyle name="Currency [0] 2342" xfId="2849" hidden="1"/>
    <cellStyle name="Currency [0] 2342" xfId="32272" hidden="1"/>
    <cellStyle name="Currency [0] 2343" xfId="2851" hidden="1"/>
    <cellStyle name="Currency [0] 2343" xfId="32274" hidden="1"/>
    <cellStyle name="Currency [0] 2344" xfId="2779" hidden="1"/>
    <cellStyle name="Currency [0] 2344" xfId="32202" hidden="1"/>
    <cellStyle name="Currency [0] 2345" xfId="2811" hidden="1"/>
    <cellStyle name="Currency [0] 2345" xfId="32234" hidden="1"/>
    <cellStyle name="Currency [0] 2346" xfId="2030" hidden="1"/>
    <cellStyle name="Currency [0] 2346" xfId="31453" hidden="1"/>
    <cellStyle name="Currency [0] 2347" xfId="2797" hidden="1"/>
    <cellStyle name="Currency [0] 2347" xfId="32220" hidden="1"/>
    <cellStyle name="Currency [0] 2348" xfId="2794" hidden="1"/>
    <cellStyle name="Currency [0] 2348" xfId="32217" hidden="1"/>
    <cellStyle name="Currency [0] 2349" xfId="2855" hidden="1"/>
    <cellStyle name="Currency [0] 2349" xfId="32278" hidden="1"/>
    <cellStyle name="Currency [0] 235" xfId="320" hidden="1"/>
    <cellStyle name="Currency [0] 235" xfId="29743" hidden="1"/>
    <cellStyle name="Currency [0] 2350" xfId="2690" hidden="1"/>
    <cellStyle name="Currency [0] 2350" xfId="32113" hidden="1"/>
    <cellStyle name="Currency [0] 2351" xfId="2839" hidden="1"/>
    <cellStyle name="Currency [0] 2351" xfId="32262" hidden="1"/>
    <cellStyle name="Currency [0] 2352" xfId="2859" hidden="1"/>
    <cellStyle name="Currency [0] 2352" xfId="32282" hidden="1"/>
    <cellStyle name="Currency [0] 2353" xfId="2861" hidden="1"/>
    <cellStyle name="Currency [0] 2353" xfId="32284" hidden="1"/>
    <cellStyle name="Currency [0] 2354" xfId="2798" hidden="1"/>
    <cellStyle name="Currency [0] 2354" xfId="32221" hidden="1"/>
    <cellStyle name="Currency [0] 2355" xfId="2826" hidden="1"/>
    <cellStyle name="Currency [0] 2355" xfId="32249" hidden="1"/>
    <cellStyle name="Currency [0] 2356" xfId="2786" hidden="1"/>
    <cellStyle name="Currency [0] 2356" xfId="32209" hidden="1"/>
    <cellStyle name="Currency [0] 2357" xfId="2815" hidden="1"/>
    <cellStyle name="Currency [0] 2357" xfId="32238" hidden="1"/>
    <cellStyle name="Currency [0] 2358" xfId="2812" hidden="1"/>
    <cellStyle name="Currency [0] 2358" xfId="32235" hidden="1"/>
    <cellStyle name="Currency [0] 2359" xfId="2865" hidden="1"/>
    <cellStyle name="Currency [0] 2359" xfId="32288" hidden="1"/>
    <cellStyle name="Currency [0] 236" xfId="316" hidden="1"/>
    <cellStyle name="Currency [0] 236" xfId="29739" hidden="1"/>
    <cellStyle name="Currency [0] 2360" xfId="2693" hidden="1"/>
    <cellStyle name="Currency [0] 2360" xfId="32116" hidden="1"/>
    <cellStyle name="Currency [0] 2361" xfId="2852" hidden="1"/>
    <cellStyle name="Currency [0] 2361" xfId="32275" hidden="1"/>
    <cellStyle name="Currency [0] 2362" xfId="2869" hidden="1"/>
    <cellStyle name="Currency [0] 2362" xfId="32292" hidden="1"/>
    <cellStyle name="Currency [0] 2363" xfId="2871" hidden="1"/>
    <cellStyle name="Currency [0] 2363" xfId="32294" hidden="1"/>
    <cellStyle name="Currency [0] 2364" xfId="2752" hidden="1"/>
    <cellStyle name="Currency [0] 2364" xfId="32175" hidden="1"/>
    <cellStyle name="Currency [0] 2365" xfId="2788" hidden="1"/>
    <cellStyle name="Currency [0] 2365" xfId="32211" hidden="1"/>
    <cellStyle name="Currency [0] 2366" xfId="2857" hidden="1"/>
    <cellStyle name="Currency [0] 2366" xfId="32280" hidden="1"/>
    <cellStyle name="Currency [0] 2367" xfId="2845" hidden="1"/>
    <cellStyle name="Currency [0] 2367" xfId="32268" hidden="1"/>
    <cellStyle name="Currency [0] 2368" xfId="2862" hidden="1"/>
    <cellStyle name="Currency [0] 2368" xfId="32285" hidden="1"/>
    <cellStyle name="Currency [0] 2369" xfId="2873" hidden="1"/>
    <cellStyle name="Currency [0] 2369" xfId="32296" hidden="1"/>
    <cellStyle name="Currency [0] 237" xfId="289" hidden="1"/>
    <cellStyle name="Currency [0] 237" xfId="29712" hidden="1"/>
    <cellStyle name="Currency [0] 2370" xfId="2721" hidden="1"/>
    <cellStyle name="Currency [0] 2370" xfId="32144" hidden="1"/>
    <cellStyle name="Currency [0] 2371" xfId="2785" hidden="1"/>
    <cellStyle name="Currency [0] 2371" xfId="32208" hidden="1"/>
    <cellStyle name="Currency [0] 2372" xfId="2877" hidden="1"/>
    <cellStyle name="Currency [0] 2372" xfId="32300" hidden="1"/>
    <cellStyle name="Currency [0] 2373" xfId="2879" hidden="1"/>
    <cellStyle name="Currency [0] 2373" xfId="32302" hidden="1"/>
    <cellStyle name="Currency [0] 2374" xfId="2834" hidden="1"/>
    <cellStyle name="Currency [0] 2374" xfId="32257" hidden="1"/>
    <cellStyle name="Currency [0] 2375" xfId="2846" hidden="1"/>
    <cellStyle name="Currency [0] 2375" xfId="32269" hidden="1"/>
    <cellStyle name="Currency [0] 2376" xfId="2874" hidden="1"/>
    <cellStyle name="Currency [0] 2376" xfId="32297" hidden="1"/>
    <cellStyle name="Currency [0] 2377" xfId="2847" hidden="1"/>
    <cellStyle name="Currency [0] 2377" xfId="32270" hidden="1"/>
    <cellStyle name="Currency [0] 2378" xfId="2880" hidden="1"/>
    <cellStyle name="Currency [0] 2378" xfId="32303" hidden="1"/>
    <cellStyle name="Currency [0] 2379" xfId="2882" hidden="1"/>
    <cellStyle name="Currency [0] 2379" xfId="32305" hidden="1"/>
    <cellStyle name="Currency [0] 238" xfId="321" hidden="1"/>
    <cellStyle name="Currency [0] 238" xfId="29744" hidden="1"/>
    <cellStyle name="Currency [0] 2380" xfId="2875" hidden="1"/>
    <cellStyle name="Currency [0] 2380" xfId="32298" hidden="1"/>
    <cellStyle name="Currency [0] 2381" xfId="2821" hidden="1"/>
    <cellStyle name="Currency [0] 2381" xfId="32244" hidden="1"/>
    <cellStyle name="Currency [0] 2382" xfId="2884" hidden="1"/>
    <cellStyle name="Currency [0] 2382" xfId="32307" hidden="1"/>
    <cellStyle name="Currency [0] 2383" xfId="2886" hidden="1"/>
    <cellStyle name="Currency [0] 2383" xfId="32309" hidden="1"/>
    <cellStyle name="Currency [0] 2384" xfId="1320" hidden="1"/>
    <cellStyle name="Currency [0] 2384" xfId="30743" hidden="1"/>
    <cellStyle name="Currency [0] 2385" xfId="1289" hidden="1"/>
    <cellStyle name="Currency [0] 2385" xfId="30712" hidden="1"/>
    <cellStyle name="Currency [0] 2386" xfId="1917" hidden="1"/>
    <cellStyle name="Currency [0] 2386" xfId="31340" hidden="1"/>
    <cellStyle name="Currency [0] 2387" xfId="2891" hidden="1"/>
    <cellStyle name="Currency [0] 2387" xfId="32314" hidden="1"/>
    <cellStyle name="Currency [0] 2388" xfId="2893" hidden="1"/>
    <cellStyle name="Currency [0] 2388" xfId="32316" hidden="1"/>
    <cellStyle name="Currency [0] 2389" xfId="1311" hidden="1"/>
    <cellStyle name="Currency [0] 2389" xfId="30734" hidden="1"/>
    <cellStyle name="Currency [0] 239" xfId="322" hidden="1"/>
    <cellStyle name="Currency [0] 239" xfId="29745" hidden="1"/>
    <cellStyle name="Currency [0] 2390" xfId="2887" hidden="1"/>
    <cellStyle name="Currency [0] 2390" xfId="32310" hidden="1"/>
    <cellStyle name="Currency [0] 2391" xfId="2895" hidden="1"/>
    <cellStyle name="Currency [0] 2391" xfId="32318" hidden="1"/>
    <cellStyle name="Currency [0] 2392" xfId="2897" hidden="1"/>
    <cellStyle name="Currency [0] 2392" xfId="32320" hidden="1"/>
    <cellStyle name="Currency [0] 2393" xfId="1292" hidden="1"/>
    <cellStyle name="Currency [0] 2393" xfId="30715" hidden="1"/>
    <cellStyle name="Currency [0] 2394" xfId="1309" hidden="1"/>
    <cellStyle name="Currency [0] 2394" xfId="30732" hidden="1"/>
    <cellStyle name="Currency [0] 2395" xfId="2908" hidden="1"/>
    <cellStyle name="Currency [0] 2395" xfId="32331" hidden="1"/>
    <cellStyle name="Currency [0] 2396" xfId="2917" hidden="1"/>
    <cellStyle name="Currency [0] 2396" xfId="32340" hidden="1"/>
    <cellStyle name="Currency [0] 2397" xfId="2928" hidden="1"/>
    <cellStyle name="Currency [0] 2397" xfId="32351" hidden="1"/>
    <cellStyle name="Currency [0] 2398" xfId="2934" hidden="1"/>
    <cellStyle name="Currency [0] 2398" xfId="32357" hidden="1"/>
    <cellStyle name="Currency [0] 2399" xfId="2906" hidden="1"/>
    <cellStyle name="Currency [0] 2399" xfId="32329" hidden="1"/>
    <cellStyle name="Currency [0] 24" xfId="63" hidden="1"/>
    <cellStyle name="Currency [0] 24" xfId="29486" hidden="1"/>
    <cellStyle name="Currency [0] 240" xfId="186" hidden="1"/>
    <cellStyle name="Currency [0] 240" xfId="29609" hidden="1"/>
    <cellStyle name="Currency [0] 2400" xfId="2924" hidden="1"/>
    <cellStyle name="Currency [0] 2400" xfId="32347" hidden="1"/>
    <cellStyle name="Currency [0] 2401" xfId="2946" hidden="1"/>
    <cellStyle name="Currency [0] 2401" xfId="32369" hidden="1"/>
    <cellStyle name="Currency [0] 2402" xfId="2948" hidden="1"/>
    <cellStyle name="Currency [0] 2402" xfId="32371" hidden="1"/>
    <cellStyle name="Currency [0] 2403" xfId="1282" hidden="1"/>
    <cellStyle name="Currency [0] 2403" xfId="30705" hidden="1"/>
    <cellStyle name="Currency [0] 2404" xfId="1296" hidden="1"/>
    <cellStyle name="Currency [0] 2404" xfId="30719" hidden="1"/>
    <cellStyle name="Currency [0] 2405" xfId="2920" hidden="1"/>
    <cellStyle name="Currency [0] 2405" xfId="32343" hidden="1"/>
    <cellStyle name="Currency [0] 2406" xfId="1299" hidden="1"/>
    <cellStyle name="Currency [0] 2406" xfId="30722" hidden="1"/>
    <cellStyle name="Currency [0] 2407" xfId="2909" hidden="1"/>
    <cellStyle name="Currency [0] 2407" xfId="32332" hidden="1"/>
    <cellStyle name="Currency [0] 2408" xfId="2953" hidden="1"/>
    <cellStyle name="Currency [0] 2408" xfId="32376" hidden="1"/>
    <cellStyle name="Currency [0] 2409" xfId="2921" hidden="1"/>
    <cellStyle name="Currency [0] 2409" xfId="32344" hidden="1"/>
    <cellStyle name="Currency [0] 241" xfId="196" hidden="1"/>
    <cellStyle name="Currency [0] 241" xfId="29619" hidden="1"/>
    <cellStyle name="Currency [0] 2410" xfId="2929" hidden="1"/>
    <cellStyle name="Currency [0] 2410" xfId="32352" hidden="1"/>
    <cellStyle name="Currency [0] 2411" xfId="2965" hidden="1"/>
    <cellStyle name="Currency [0] 2411" xfId="32388" hidden="1"/>
    <cellStyle name="Currency [0] 2412" xfId="2967" hidden="1"/>
    <cellStyle name="Currency [0] 2412" xfId="32390" hidden="1"/>
    <cellStyle name="Currency [0] 2413" xfId="2923" hidden="1"/>
    <cellStyle name="Currency [0] 2413" xfId="32346" hidden="1"/>
    <cellStyle name="Currency [0] 2414" xfId="2936" hidden="1"/>
    <cellStyle name="Currency [0] 2414" xfId="32359" hidden="1"/>
    <cellStyle name="Currency [0] 2415" xfId="2941" hidden="1"/>
    <cellStyle name="Currency [0] 2415" xfId="32364" hidden="1"/>
    <cellStyle name="Currency [0] 2416" xfId="2935" hidden="1"/>
    <cellStyle name="Currency [0] 2416" xfId="32358" hidden="1"/>
    <cellStyle name="Currency [0] 2417" xfId="2983" hidden="1"/>
    <cellStyle name="Currency [0] 2417" xfId="32406" hidden="1"/>
    <cellStyle name="Currency [0] 2418" xfId="2991" hidden="1"/>
    <cellStyle name="Currency [0] 2418" xfId="32414" hidden="1"/>
    <cellStyle name="Currency [0] 2419" xfId="2919" hidden="1"/>
    <cellStyle name="Currency [0] 2419" xfId="32342" hidden="1"/>
    <cellStyle name="Currency [0] 242" xfId="324" hidden="1"/>
    <cellStyle name="Currency [0] 242" xfId="29747" hidden="1"/>
    <cellStyle name="Currency [0] 2420" xfId="2977" hidden="1"/>
    <cellStyle name="Currency [0] 2420" xfId="32400" hidden="1"/>
    <cellStyle name="Currency [0] 2421" xfId="3000" hidden="1"/>
    <cellStyle name="Currency [0] 2421" xfId="32423" hidden="1"/>
    <cellStyle name="Currency [0] 2422" xfId="3002" hidden="1"/>
    <cellStyle name="Currency [0] 2422" xfId="32425" hidden="1"/>
    <cellStyle name="Currency [0] 2423" xfId="2902" hidden="1"/>
    <cellStyle name="Currency [0] 2423" xfId="32325" hidden="1"/>
    <cellStyle name="Currency [0] 2424" xfId="2912" hidden="1"/>
    <cellStyle name="Currency [0] 2424" xfId="32335" hidden="1"/>
    <cellStyle name="Currency [0] 2425" xfId="2974" hidden="1"/>
    <cellStyle name="Currency [0] 2425" xfId="32397" hidden="1"/>
    <cellStyle name="Currency [0] 2426" xfId="2939" hidden="1"/>
    <cellStyle name="Currency [0] 2426" xfId="32362" hidden="1"/>
    <cellStyle name="Currency [0] 2427" xfId="2889" hidden="1"/>
    <cellStyle name="Currency [0] 2427" xfId="32312" hidden="1"/>
    <cellStyle name="Currency [0] 2428" xfId="3010" hidden="1"/>
    <cellStyle name="Currency [0] 2428" xfId="32433" hidden="1"/>
    <cellStyle name="Currency [0] 2429" xfId="2975" hidden="1"/>
    <cellStyle name="Currency [0] 2429" xfId="32398" hidden="1"/>
    <cellStyle name="Currency [0] 243" xfId="328" hidden="1"/>
    <cellStyle name="Currency [0] 243" xfId="29751" hidden="1"/>
    <cellStyle name="Currency [0] 2430" xfId="2986" hidden="1"/>
    <cellStyle name="Currency [0] 2430" xfId="32409" hidden="1"/>
    <cellStyle name="Currency [0] 2431" xfId="3018" hidden="1"/>
    <cellStyle name="Currency [0] 2431" xfId="32441" hidden="1"/>
    <cellStyle name="Currency [0] 2432" xfId="3020" hidden="1"/>
    <cellStyle name="Currency [0] 2432" xfId="32443" hidden="1"/>
    <cellStyle name="Currency [0] 2433" xfId="2972" hidden="1"/>
    <cellStyle name="Currency [0] 2433" xfId="32395" hidden="1"/>
    <cellStyle name="Currency [0] 2434" xfId="2971" hidden="1"/>
    <cellStyle name="Currency [0] 2434" xfId="32394" hidden="1"/>
    <cellStyle name="Currency [0] 2435" xfId="2961" hidden="1"/>
    <cellStyle name="Currency [0] 2435" xfId="32384" hidden="1"/>
    <cellStyle name="Currency [0] 2436" xfId="2957" hidden="1"/>
    <cellStyle name="Currency [0] 2436" xfId="32380" hidden="1"/>
    <cellStyle name="Currency [0] 2437" xfId="2959" hidden="1"/>
    <cellStyle name="Currency [0] 2437" xfId="32382" hidden="1"/>
    <cellStyle name="Currency [0] 2438" xfId="3027" hidden="1"/>
    <cellStyle name="Currency [0] 2438" xfId="32450" hidden="1"/>
    <cellStyle name="Currency [0] 2439" xfId="1328" hidden="1"/>
    <cellStyle name="Currency [0] 2439" xfId="30751" hidden="1"/>
    <cellStyle name="Currency [0] 244" xfId="329" hidden="1"/>
    <cellStyle name="Currency [0] 244" xfId="29752" hidden="1"/>
    <cellStyle name="Currency [0] 2440" xfId="3005" hidden="1"/>
    <cellStyle name="Currency [0] 2440" xfId="32428" hidden="1"/>
    <cellStyle name="Currency [0] 2441" xfId="3033" hidden="1"/>
    <cellStyle name="Currency [0] 2441" xfId="32456" hidden="1"/>
    <cellStyle name="Currency [0] 2442" xfId="3035" hidden="1"/>
    <cellStyle name="Currency [0] 2442" xfId="32458" hidden="1"/>
    <cellStyle name="Currency [0] 2443" xfId="2910" hidden="1"/>
    <cellStyle name="Currency [0] 2443" xfId="32333" hidden="1"/>
    <cellStyle name="Currency [0] 2444" xfId="2984" hidden="1"/>
    <cellStyle name="Currency [0] 2444" xfId="32407" hidden="1"/>
    <cellStyle name="Currency [0] 2445" xfId="2940" hidden="1"/>
    <cellStyle name="Currency [0] 2445" xfId="32363" hidden="1"/>
    <cellStyle name="Currency [0] 2446" xfId="2976" hidden="1"/>
    <cellStyle name="Currency [0] 2446" xfId="32399" hidden="1"/>
    <cellStyle name="Currency [0] 2447" xfId="2980" hidden="1"/>
    <cellStyle name="Currency [0] 2447" xfId="32403" hidden="1"/>
    <cellStyle name="Currency [0] 2448" xfId="3041" hidden="1"/>
    <cellStyle name="Currency [0] 2448" xfId="32464" hidden="1"/>
    <cellStyle name="Currency [0] 2449" xfId="1294" hidden="1"/>
    <cellStyle name="Currency [0] 2449" xfId="30717" hidden="1"/>
    <cellStyle name="Currency [0] 245" xfId="178" hidden="1"/>
    <cellStyle name="Currency [0] 245" xfId="29601" hidden="1"/>
    <cellStyle name="Currency [0] 2450" xfId="3023" hidden="1"/>
    <cellStyle name="Currency [0] 2450" xfId="32446" hidden="1"/>
    <cellStyle name="Currency [0] 2451" xfId="3046" hidden="1"/>
    <cellStyle name="Currency [0] 2451" xfId="32469" hidden="1"/>
    <cellStyle name="Currency [0] 2452" xfId="3048" hidden="1"/>
    <cellStyle name="Currency [0] 2452" xfId="32471" hidden="1"/>
    <cellStyle name="Currency [0] 2453" xfId="2904" hidden="1"/>
    <cellStyle name="Currency [0] 2453" xfId="32327" hidden="1"/>
    <cellStyle name="Currency [0] 2454" xfId="3003" hidden="1"/>
    <cellStyle name="Currency [0] 2454" xfId="32426" hidden="1"/>
    <cellStyle name="Currency [0] 2455" xfId="2970" hidden="1"/>
    <cellStyle name="Currency [0] 2455" xfId="32393" hidden="1"/>
    <cellStyle name="Currency [0] 2456" xfId="2988" hidden="1"/>
    <cellStyle name="Currency [0] 2456" xfId="32411" hidden="1"/>
    <cellStyle name="Currency [0] 2457" xfId="2985" hidden="1"/>
    <cellStyle name="Currency [0] 2457" xfId="32408" hidden="1"/>
    <cellStyle name="Currency [0] 2458" xfId="3052" hidden="1"/>
    <cellStyle name="Currency [0] 2458" xfId="32475" hidden="1"/>
    <cellStyle name="Currency [0] 2459" xfId="2937" hidden="1"/>
    <cellStyle name="Currency [0] 2459" xfId="32360" hidden="1"/>
    <cellStyle name="Currency [0] 246" xfId="326" hidden="1"/>
    <cellStyle name="Currency [0] 246" xfId="29749" hidden="1"/>
    <cellStyle name="Currency [0] 2460" xfId="3037" hidden="1"/>
    <cellStyle name="Currency [0] 2460" xfId="32460" hidden="1"/>
    <cellStyle name="Currency [0] 2461" xfId="3059" hidden="1"/>
    <cellStyle name="Currency [0] 2461" xfId="32482" hidden="1"/>
    <cellStyle name="Currency [0] 2462" xfId="3061" hidden="1"/>
    <cellStyle name="Currency [0] 2462" xfId="32484" hidden="1"/>
    <cellStyle name="Currency [0] 2463" xfId="2989" hidden="1"/>
    <cellStyle name="Currency [0] 2463" xfId="32412" hidden="1"/>
    <cellStyle name="Currency [0] 2464" xfId="3021" hidden="1"/>
    <cellStyle name="Currency [0] 2464" xfId="32444" hidden="1"/>
    <cellStyle name="Currency [0] 2465" xfId="1302" hidden="1"/>
    <cellStyle name="Currency [0] 2465" xfId="30725" hidden="1"/>
    <cellStyle name="Currency [0] 2466" xfId="3007" hidden="1"/>
    <cellStyle name="Currency [0] 2466" xfId="32430" hidden="1"/>
    <cellStyle name="Currency [0] 2467" xfId="3004" hidden="1"/>
    <cellStyle name="Currency [0] 2467" xfId="32427" hidden="1"/>
    <cellStyle name="Currency [0] 2468" xfId="3065" hidden="1"/>
    <cellStyle name="Currency [0] 2468" xfId="32488" hidden="1"/>
    <cellStyle name="Currency [0] 2469" xfId="2900" hidden="1"/>
    <cellStyle name="Currency [0] 2469" xfId="32323" hidden="1"/>
    <cellStyle name="Currency [0] 247" xfId="330" hidden="1"/>
    <cellStyle name="Currency [0] 247" xfId="29753" hidden="1"/>
    <cellStyle name="Currency [0] 2470" xfId="3049" hidden="1"/>
    <cellStyle name="Currency [0] 2470" xfId="32472" hidden="1"/>
    <cellStyle name="Currency [0] 2471" xfId="3069" hidden="1"/>
    <cellStyle name="Currency [0] 2471" xfId="32492" hidden="1"/>
    <cellStyle name="Currency [0] 2472" xfId="3071" hidden="1"/>
    <cellStyle name="Currency [0] 2472" xfId="32494" hidden="1"/>
    <cellStyle name="Currency [0] 2473" xfId="3008" hidden="1"/>
    <cellStyle name="Currency [0] 2473" xfId="32431" hidden="1"/>
    <cellStyle name="Currency [0] 2474" xfId="3036" hidden="1"/>
    <cellStyle name="Currency [0] 2474" xfId="32459" hidden="1"/>
    <cellStyle name="Currency [0] 2475" xfId="2996" hidden="1"/>
    <cellStyle name="Currency [0] 2475" xfId="32419" hidden="1"/>
    <cellStyle name="Currency [0] 2476" xfId="3025" hidden="1"/>
    <cellStyle name="Currency [0] 2476" xfId="32448" hidden="1"/>
    <cellStyle name="Currency [0] 2477" xfId="3022" hidden="1"/>
    <cellStyle name="Currency [0] 2477" xfId="32445" hidden="1"/>
    <cellStyle name="Currency [0] 2478" xfId="3075" hidden="1"/>
    <cellStyle name="Currency [0] 2478" xfId="32498" hidden="1"/>
    <cellStyle name="Currency [0] 2479" xfId="2903" hidden="1"/>
    <cellStyle name="Currency [0] 2479" xfId="32326" hidden="1"/>
    <cellStyle name="Currency [0] 248" xfId="331" hidden="1"/>
    <cellStyle name="Currency [0] 248" xfId="29754" hidden="1"/>
    <cellStyle name="Currency [0] 2480" xfId="3062" hidden="1"/>
    <cellStyle name="Currency [0] 2480" xfId="32485" hidden="1"/>
    <cellStyle name="Currency [0] 2481" xfId="3079" hidden="1"/>
    <cellStyle name="Currency [0] 2481" xfId="32502" hidden="1"/>
    <cellStyle name="Currency [0] 2482" xfId="3081" hidden="1"/>
    <cellStyle name="Currency [0] 2482" xfId="32504" hidden="1"/>
    <cellStyle name="Currency [0] 2483" xfId="2962" hidden="1"/>
    <cellStyle name="Currency [0] 2483" xfId="32385" hidden="1"/>
    <cellStyle name="Currency [0] 2484" xfId="2998" hidden="1"/>
    <cellStyle name="Currency [0] 2484" xfId="32421" hidden="1"/>
    <cellStyle name="Currency [0] 2485" xfId="3067" hidden="1"/>
    <cellStyle name="Currency [0] 2485" xfId="32490" hidden="1"/>
    <cellStyle name="Currency [0] 2486" xfId="3055" hidden="1"/>
    <cellStyle name="Currency [0] 2486" xfId="32478" hidden="1"/>
    <cellStyle name="Currency [0] 2487" xfId="3072" hidden="1"/>
    <cellStyle name="Currency [0] 2487" xfId="32495" hidden="1"/>
    <cellStyle name="Currency [0] 2488" xfId="3083" hidden="1"/>
    <cellStyle name="Currency [0] 2488" xfId="32506" hidden="1"/>
    <cellStyle name="Currency [0] 2489" xfId="2931" hidden="1"/>
    <cellStyle name="Currency [0] 2489" xfId="32354" hidden="1"/>
    <cellStyle name="Currency [0] 249" xfId="325" hidden="1"/>
    <cellStyle name="Currency [0] 249" xfId="29748" hidden="1"/>
    <cellStyle name="Currency [0] 2490" xfId="2995" hidden="1"/>
    <cellStyle name="Currency [0] 2490" xfId="32418" hidden="1"/>
    <cellStyle name="Currency [0] 2491" xfId="3087" hidden="1"/>
    <cellStyle name="Currency [0] 2491" xfId="32510" hidden="1"/>
    <cellStyle name="Currency [0] 2492" xfId="3089" hidden="1"/>
    <cellStyle name="Currency [0] 2492" xfId="32512" hidden="1"/>
    <cellStyle name="Currency [0] 2493" xfId="3044" hidden="1"/>
    <cellStyle name="Currency [0] 2493" xfId="32467" hidden="1"/>
    <cellStyle name="Currency [0] 2494" xfId="3056" hidden="1"/>
    <cellStyle name="Currency [0] 2494" xfId="32479" hidden="1"/>
    <cellStyle name="Currency [0] 2495" xfId="3084" hidden="1"/>
    <cellStyle name="Currency [0] 2495" xfId="32507" hidden="1"/>
    <cellStyle name="Currency [0] 2496" xfId="3057" hidden="1"/>
    <cellStyle name="Currency [0] 2496" xfId="32480" hidden="1"/>
    <cellStyle name="Currency [0] 2497" xfId="3090" hidden="1"/>
    <cellStyle name="Currency [0] 2497" xfId="32513" hidden="1"/>
    <cellStyle name="Currency [0] 2498" xfId="3092" hidden="1"/>
    <cellStyle name="Currency [0] 2498" xfId="32515" hidden="1"/>
    <cellStyle name="Currency [0] 2499" xfId="3085" hidden="1"/>
    <cellStyle name="Currency [0] 2499" xfId="32508" hidden="1"/>
    <cellStyle name="Currency [0] 25" xfId="82" hidden="1"/>
    <cellStyle name="Currency [0] 25" xfId="29505" hidden="1"/>
    <cellStyle name="Currency [0] 250" xfId="185" hidden="1"/>
    <cellStyle name="Currency [0] 250" xfId="29608" hidden="1"/>
    <cellStyle name="Currency [0] 2500" xfId="3031" hidden="1"/>
    <cellStyle name="Currency [0] 2500" xfId="32454" hidden="1"/>
    <cellStyle name="Currency [0] 2501" xfId="3094" hidden="1"/>
    <cellStyle name="Currency [0] 2501" xfId="32517" hidden="1"/>
    <cellStyle name="Currency [0] 2502" xfId="3096" hidden="1"/>
    <cellStyle name="Currency [0] 2502" xfId="32519" hidden="1"/>
    <cellStyle name="Currency [0] 2503" xfId="3153" hidden="1"/>
    <cellStyle name="Currency [0] 2503" xfId="32576" hidden="1"/>
    <cellStyle name="Currency [0] 2504" xfId="3172" hidden="1"/>
    <cellStyle name="Currency [0] 2504" xfId="32595" hidden="1"/>
    <cellStyle name="Currency [0] 2505" xfId="3179" hidden="1"/>
    <cellStyle name="Currency [0] 2505" xfId="32602" hidden="1"/>
    <cellStyle name="Currency [0] 2506" xfId="3186" hidden="1"/>
    <cellStyle name="Currency [0] 2506" xfId="32609" hidden="1"/>
    <cellStyle name="Currency [0] 2507" xfId="3191" hidden="1"/>
    <cellStyle name="Currency [0] 2507" xfId="32614" hidden="1"/>
    <cellStyle name="Currency [0] 2508" xfId="3170" hidden="1"/>
    <cellStyle name="Currency [0] 2508" xfId="32593" hidden="1"/>
    <cellStyle name="Currency [0] 2509" xfId="3181" hidden="1"/>
    <cellStyle name="Currency [0] 2509" xfId="32604" hidden="1"/>
    <cellStyle name="Currency [0] 251" xfId="337" hidden="1"/>
    <cellStyle name="Currency [0] 251" xfId="29760" hidden="1"/>
    <cellStyle name="Currency [0] 2510" xfId="3195" hidden="1"/>
    <cellStyle name="Currency [0] 2510" xfId="32618" hidden="1"/>
    <cellStyle name="Currency [0] 2511" xfId="3197" hidden="1"/>
    <cellStyle name="Currency [0] 2511" xfId="32620" hidden="1"/>
    <cellStyle name="Currency [0] 2512" xfId="3180" hidden="1"/>
    <cellStyle name="Currency [0] 2512" xfId="32603" hidden="1"/>
    <cellStyle name="Currency [0] 2513" xfId="3154" hidden="1"/>
    <cellStyle name="Currency [0] 2513" xfId="32577" hidden="1"/>
    <cellStyle name="Currency [0] 2514" xfId="3208" hidden="1"/>
    <cellStyle name="Currency [0] 2514" xfId="32631" hidden="1"/>
    <cellStyle name="Currency [0] 2515" xfId="3217" hidden="1"/>
    <cellStyle name="Currency [0] 2515" xfId="32640" hidden="1"/>
    <cellStyle name="Currency [0] 2516" xfId="3228" hidden="1"/>
    <cellStyle name="Currency [0] 2516" xfId="32651" hidden="1"/>
    <cellStyle name="Currency [0] 2517" xfId="3234" hidden="1"/>
    <cellStyle name="Currency [0] 2517" xfId="32657" hidden="1"/>
    <cellStyle name="Currency [0] 2518" xfId="3206" hidden="1"/>
    <cellStyle name="Currency [0] 2518" xfId="32629" hidden="1"/>
    <cellStyle name="Currency [0] 2519" xfId="3224" hidden="1"/>
    <cellStyle name="Currency [0] 2519" xfId="32647" hidden="1"/>
    <cellStyle name="Currency [0] 252" xfId="341" hidden="1"/>
    <cellStyle name="Currency [0] 252" xfId="29764" hidden="1"/>
    <cellStyle name="Currency [0] 2520" xfId="3246" hidden="1"/>
    <cellStyle name="Currency [0] 2520" xfId="32669" hidden="1"/>
    <cellStyle name="Currency [0] 2521" xfId="3248" hidden="1"/>
    <cellStyle name="Currency [0] 2521" xfId="32671" hidden="1"/>
    <cellStyle name="Currency [0] 2522" xfId="3176" hidden="1"/>
    <cellStyle name="Currency [0] 2522" xfId="32599" hidden="1"/>
    <cellStyle name="Currency [0] 2523" xfId="3160" hidden="1"/>
    <cellStyle name="Currency [0] 2523" xfId="32583" hidden="1"/>
    <cellStyle name="Currency [0] 2524" xfId="3220" hidden="1"/>
    <cellStyle name="Currency [0] 2524" xfId="32643" hidden="1"/>
    <cellStyle name="Currency [0] 2525" xfId="3165" hidden="1"/>
    <cellStyle name="Currency [0] 2525" xfId="32588" hidden="1"/>
    <cellStyle name="Currency [0] 2526" xfId="3209" hidden="1"/>
    <cellStyle name="Currency [0] 2526" xfId="32632" hidden="1"/>
    <cellStyle name="Currency [0] 2527" xfId="3253" hidden="1"/>
    <cellStyle name="Currency [0] 2527" xfId="32676" hidden="1"/>
    <cellStyle name="Currency [0] 2528" xfId="3221" hidden="1"/>
    <cellStyle name="Currency [0] 2528" xfId="32644" hidden="1"/>
    <cellStyle name="Currency [0] 2529" xfId="3229" hidden="1"/>
    <cellStyle name="Currency [0] 2529" xfId="32652" hidden="1"/>
    <cellStyle name="Currency [0] 253" xfId="347" hidden="1"/>
    <cellStyle name="Currency [0] 253" xfId="29770" hidden="1"/>
    <cellStyle name="Currency [0] 2530" xfId="3265" hidden="1"/>
    <cellStyle name="Currency [0] 2530" xfId="32688" hidden="1"/>
    <cellStyle name="Currency [0] 2531" xfId="3267" hidden="1"/>
    <cellStyle name="Currency [0] 2531" xfId="32690" hidden="1"/>
    <cellStyle name="Currency [0] 2532" xfId="3223" hidden="1"/>
    <cellStyle name="Currency [0] 2532" xfId="32646" hidden="1"/>
    <cellStyle name="Currency [0] 2533" xfId="3236" hidden="1"/>
    <cellStyle name="Currency [0] 2533" xfId="32659" hidden="1"/>
    <cellStyle name="Currency [0] 2534" xfId="3241" hidden="1"/>
    <cellStyle name="Currency [0] 2534" xfId="32664" hidden="1"/>
    <cellStyle name="Currency [0] 2535" xfId="3235" hidden="1"/>
    <cellStyle name="Currency [0] 2535" xfId="32658" hidden="1"/>
    <cellStyle name="Currency [0] 2536" xfId="3283" hidden="1"/>
    <cellStyle name="Currency [0] 2536" xfId="32706" hidden="1"/>
    <cellStyle name="Currency [0] 2537" xfId="3291" hidden="1"/>
    <cellStyle name="Currency [0] 2537" xfId="32714" hidden="1"/>
    <cellStyle name="Currency [0] 2538" xfId="3219" hidden="1"/>
    <cellStyle name="Currency [0] 2538" xfId="32642" hidden="1"/>
    <cellStyle name="Currency [0] 2539" xfId="3277" hidden="1"/>
    <cellStyle name="Currency [0] 2539" xfId="32700" hidden="1"/>
    <cellStyle name="Currency [0] 254" xfId="350" hidden="1"/>
    <cellStyle name="Currency [0] 254" xfId="29773" hidden="1"/>
    <cellStyle name="Currency [0] 2540" xfId="3300" hidden="1"/>
    <cellStyle name="Currency [0] 2540" xfId="32723" hidden="1"/>
    <cellStyle name="Currency [0] 2541" xfId="3302" hidden="1"/>
    <cellStyle name="Currency [0] 2541" xfId="32725" hidden="1"/>
    <cellStyle name="Currency [0] 2542" xfId="3202" hidden="1"/>
    <cellStyle name="Currency [0] 2542" xfId="32625" hidden="1"/>
    <cellStyle name="Currency [0] 2543" xfId="3212" hidden="1"/>
    <cellStyle name="Currency [0] 2543" xfId="32635" hidden="1"/>
    <cellStyle name="Currency [0] 2544" xfId="3274" hidden="1"/>
    <cellStyle name="Currency [0] 2544" xfId="32697" hidden="1"/>
    <cellStyle name="Currency [0] 2545" xfId="3239" hidden="1"/>
    <cellStyle name="Currency [0] 2545" xfId="32662" hidden="1"/>
    <cellStyle name="Currency [0] 2546" xfId="3184" hidden="1"/>
    <cellStyle name="Currency [0] 2546" xfId="32607" hidden="1"/>
    <cellStyle name="Currency [0] 2547" xfId="3310" hidden="1"/>
    <cellStyle name="Currency [0] 2547" xfId="32733" hidden="1"/>
    <cellStyle name="Currency [0] 2548" xfId="3275" hidden="1"/>
    <cellStyle name="Currency [0] 2548" xfId="32698" hidden="1"/>
    <cellStyle name="Currency [0] 2549" xfId="3286" hidden="1"/>
    <cellStyle name="Currency [0] 2549" xfId="32709" hidden="1"/>
    <cellStyle name="Currency [0] 255" xfId="336" hidden="1"/>
    <cellStyle name="Currency [0] 255" xfId="29759" hidden="1"/>
    <cellStyle name="Currency [0] 2550" xfId="3318" hidden="1"/>
    <cellStyle name="Currency [0] 2550" xfId="32741" hidden="1"/>
    <cellStyle name="Currency [0] 2551" xfId="3320" hidden="1"/>
    <cellStyle name="Currency [0] 2551" xfId="32743" hidden="1"/>
    <cellStyle name="Currency [0] 2552" xfId="3272" hidden="1"/>
    <cellStyle name="Currency [0] 2552" xfId="32695" hidden="1"/>
    <cellStyle name="Currency [0] 2553" xfId="3271" hidden="1"/>
    <cellStyle name="Currency [0] 2553" xfId="32694" hidden="1"/>
    <cellStyle name="Currency [0] 2554" xfId="3261" hidden="1"/>
    <cellStyle name="Currency [0] 2554" xfId="32684" hidden="1"/>
    <cellStyle name="Currency [0] 2555" xfId="3257" hidden="1"/>
    <cellStyle name="Currency [0] 2555" xfId="32680" hidden="1"/>
    <cellStyle name="Currency [0] 2556" xfId="3259" hidden="1"/>
    <cellStyle name="Currency [0] 2556" xfId="32682" hidden="1"/>
    <cellStyle name="Currency [0] 2557" xfId="3327" hidden="1"/>
    <cellStyle name="Currency [0] 2557" xfId="32750" hidden="1"/>
    <cellStyle name="Currency [0] 2558" xfId="3162" hidden="1"/>
    <cellStyle name="Currency [0] 2558" xfId="32585" hidden="1"/>
    <cellStyle name="Currency [0] 2559" xfId="3305" hidden="1"/>
    <cellStyle name="Currency [0] 2559" xfId="32728" hidden="1"/>
    <cellStyle name="Currency [0] 256" xfId="346" hidden="1"/>
    <cellStyle name="Currency [0] 256" xfId="29769" hidden="1"/>
    <cellStyle name="Currency [0] 2560" xfId="3333" hidden="1"/>
    <cellStyle name="Currency [0] 2560" xfId="32756" hidden="1"/>
    <cellStyle name="Currency [0] 2561" xfId="3335" hidden="1"/>
    <cellStyle name="Currency [0] 2561" xfId="32758" hidden="1"/>
    <cellStyle name="Currency [0] 2562" xfId="3210" hidden="1"/>
    <cellStyle name="Currency [0] 2562" xfId="32633" hidden="1"/>
    <cellStyle name="Currency [0] 2563" xfId="3284" hidden="1"/>
    <cellStyle name="Currency [0] 2563" xfId="32707" hidden="1"/>
    <cellStyle name="Currency [0] 2564" xfId="3240" hidden="1"/>
    <cellStyle name="Currency [0] 2564" xfId="32663" hidden="1"/>
    <cellStyle name="Currency [0] 2565" xfId="3276" hidden="1"/>
    <cellStyle name="Currency [0] 2565" xfId="32699" hidden="1"/>
    <cellStyle name="Currency [0] 2566" xfId="3280" hidden="1"/>
    <cellStyle name="Currency [0] 2566" xfId="32703" hidden="1"/>
    <cellStyle name="Currency [0] 2567" xfId="3341" hidden="1"/>
    <cellStyle name="Currency [0] 2567" xfId="32764" hidden="1"/>
    <cellStyle name="Currency [0] 2568" xfId="3157" hidden="1"/>
    <cellStyle name="Currency [0] 2568" xfId="32580" hidden="1"/>
    <cellStyle name="Currency [0] 2569" xfId="3323" hidden="1"/>
    <cellStyle name="Currency [0] 2569" xfId="32746" hidden="1"/>
    <cellStyle name="Currency [0] 257" xfId="357" hidden="1"/>
    <cellStyle name="Currency [0] 257" xfId="29780" hidden="1"/>
    <cellStyle name="Currency [0] 2570" xfId="3346" hidden="1"/>
    <cellStyle name="Currency [0] 2570" xfId="32769" hidden="1"/>
    <cellStyle name="Currency [0] 2571" xfId="3348" hidden="1"/>
    <cellStyle name="Currency [0] 2571" xfId="32771" hidden="1"/>
    <cellStyle name="Currency [0] 2572" xfId="3204" hidden="1"/>
    <cellStyle name="Currency [0] 2572" xfId="32627" hidden="1"/>
    <cellStyle name="Currency [0] 2573" xfId="3303" hidden="1"/>
    <cellStyle name="Currency [0] 2573" xfId="32726" hidden="1"/>
    <cellStyle name="Currency [0] 2574" xfId="3270" hidden="1"/>
    <cellStyle name="Currency [0] 2574" xfId="32693" hidden="1"/>
    <cellStyle name="Currency [0] 2575" xfId="3288" hidden="1"/>
    <cellStyle name="Currency [0] 2575" xfId="32711" hidden="1"/>
    <cellStyle name="Currency [0] 2576" xfId="3285" hidden="1"/>
    <cellStyle name="Currency [0] 2576" xfId="32708" hidden="1"/>
    <cellStyle name="Currency [0] 2577" xfId="3352" hidden="1"/>
    <cellStyle name="Currency [0] 2577" xfId="32775" hidden="1"/>
    <cellStyle name="Currency [0] 2578" xfId="3237" hidden="1"/>
    <cellStyle name="Currency [0] 2578" xfId="32660" hidden="1"/>
    <cellStyle name="Currency [0] 2579" xfId="3337" hidden="1"/>
    <cellStyle name="Currency [0] 2579" xfId="32760" hidden="1"/>
    <cellStyle name="Currency [0] 258" xfId="358" hidden="1"/>
    <cellStyle name="Currency [0] 258" xfId="29781" hidden="1"/>
    <cellStyle name="Currency [0] 2580" xfId="3359" hidden="1"/>
    <cellStyle name="Currency [0] 2580" xfId="32782" hidden="1"/>
    <cellStyle name="Currency [0] 2581" xfId="3361" hidden="1"/>
    <cellStyle name="Currency [0] 2581" xfId="32784" hidden="1"/>
    <cellStyle name="Currency [0] 2582" xfId="3289" hidden="1"/>
    <cellStyle name="Currency [0] 2582" xfId="32712" hidden="1"/>
    <cellStyle name="Currency [0] 2583" xfId="3321" hidden="1"/>
    <cellStyle name="Currency [0] 2583" xfId="32744" hidden="1"/>
    <cellStyle name="Currency [0] 2584" xfId="3173" hidden="1"/>
    <cellStyle name="Currency [0] 2584" xfId="32596" hidden="1"/>
    <cellStyle name="Currency [0] 2585" xfId="3307" hidden="1"/>
    <cellStyle name="Currency [0] 2585" xfId="32730" hidden="1"/>
    <cellStyle name="Currency [0] 2586" xfId="3304" hidden="1"/>
    <cellStyle name="Currency [0] 2586" xfId="32727" hidden="1"/>
    <cellStyle name="Currency [0] 2587" xfId="3365" hidden="1"/>
    <cellStyle name="Currency [0] 2587" xfId="32788" hidden="1"/>
    <cellStyle name="Currency [0] 2588" xfId="3200" hidden="1"/>
    <cellStyle name="Currency [0] 2588" xfId="32623" hidden="1"/>
    <cellStyle name="Currency [0] 2589" xfId="3349" hidden="1"/>
    <cellStyle name="Currency [0] 2589" xfId="32772" hidden="1"/>
    <cellStyle name="Currency [0] 259" xfId="323" hidden="1"/>
    <cellStyle name="Currency [0] 259" xfId="29746" hidden="1"/>
    <cellStyle name="Currency [0] 2590" xfId="3369" hidden="1"/>
    <cellStyle name="Currency [0] 2590" xfId="32792" hidden="1"/>
    <cellStyle name="Currency [0] 2591" xfId="3371" hidden="1"/>
    <cellStyle name="Currency [0] 2591" xfId="32794" hidden="1"/>
    <cellStyle name="Currency [0] 2592" xfId="3308" hidden="1"/>
    <cellStyle name="Currency [0] 2592" xfId="32731" hidden="1"/>
    <cellStyle name="Currency [0] 2593" xfId="3336" hidden="1"/>
    <cellStyle name="Currency [0] 2593" xfId="32759" hidden="1"/>
    <cellStyle name="Currency [0] 2594" xfId="3296" hidden="1"/>
    <cellStyle name="Currency [0] 2594" xfId="32719" hidden="1"/>
    <cellStyle name="Currency [0] 2595" xfId="3325" hidden="1"/>
    <cellStyle name="Currency [0] 2595" xfId="32748" hidden="1"/>
    <cellStyle name="Currency [0] 2596" xfId="3322" hidden="1"/>
    <cellStyle name="Currency [0] 2596" xfId="32745" hidden="1"/>
    <cellStyle name="Currency [0] 2597" xfId="3375" hidden="1"/>
    <cellStyle name="Currency [0] 2597" xfId="32798" hidden="1"/>
    <cellStyle name="Currency [0] 2598" xfId="3203" hidden="1"/>
    <cellStyle name="Currency [0] 2598" xfId="32626" hidden="1"/>
    <cellStyle name="Currency [0] 2599" xfId="3362" hidden="1"/>
    <cellStyle name="Currency [0] 2599" xfId="32785" hidden="1"/>
    <cellStyle name="Currency [0] 26" xfId="103" hidden="1"/>
    <cellStyle name="Currency [0] 26" xfId="29526" hidden="1"/>
    <cellStyle name="Currency [0] 260" xfId="184" hidden="1"/>
    <cellStyle name="Currency [0] 260" xfId="29607" hidden="1"/>
    <cellStyle name="Currency [0] 2600" xfId="3379" hidden="1"/>
    <cellStyle name="Currency [0] 2600" xfId="32802" hidden="1"/>
    <cellStyle name="Currency [0] 2601" xfId="3381" hidden="1"/>
    <cellStyle name="Currency [0] 2601" xfId="32804" hidden="1"/>
    <cellStyle name="Currency [0] 2602" xfId="3262" hidden="1"/>
    <cellStyle name="Currency [0] 2602" xfId="32685" hidden="1"/>
    <cellStyle name="Currency [0] 2603" xfId="3298" hidden="1"/>
    <cellStyle name="Currency [0] 2603" xfId="32721" hidden="1"/>
    <cellStyle name="Currency [0] 2604" xfId="3367" hidden="1"/>
    <cellStyle name="Currency [0] 2604" xfId="32790" hidden="1"/>
    <cellStyle name="Currency [0] 2605" xfId="3355" hidden="1"/>
    <cellStyle name="Currency [0] 2605" xfId="32778" hidden="1"/>
    <cellStyle name="Currency [0] 2606" xfId="3372" hidden="1"/>
    <cellStyle name="Currency [0] 2606" xfId="32795" hidden="1"/>
    <cellStyle name="Currency [0] 2607" xfId="3383" hidden="1"/>
    <cellStyle name="Currency [0] 2607" xfId="32806" hidden="1"/>
    <cellStyle name="Currency [0] 2608" xfId="3231" hidden="1"/>
    <cellStyle name="Currency [0] 2608" xfId="32654" hidden="1"/>
    <cellStyle name="Currency [0] 2609" xfId="3295" hidden="1"/>
    <cellStyle name="Currency [0] 2609" xfId="32718" hidden="1"/>
    <cellStyle name="Currency [0] 261" xfId="343" hidden="1"/>
    <cellStyle name="Currency [0] 261" xfId="29766" hidden="1"/>
    <cellStyle name="Currency [0] 2610" xfId="3387" hidden="1"/>
    <cellStyle name="Currency [0] 2610" xfId="32810" hidden="1"/>
    <cellStyle name="Currency [0] 2611" xfId="3389" hidden="1"/>
    <cellStyle name="Currency [0] 2611" xfId="32812" hidden="1"/>
    <cellStyle name="Currency [0] 2612" xfId="3344" hidden="1"/>
    <cellStyle name="Currency [0] 2612" xfId="32767" hidden="1"/>
    <cellStyle name="Currency [0] 2613" xfId="3356" hidden="1"/>
    <cellStyle name="Currency [0] 2613" xfId="32779" hidden="1"/>
    <cellStyle name="Currency [0] 2614" xfId="3384" hidden="1"/>
    <cellStyle name="Currency [0] 2614" xfId="32807" hidden="1"/>
    <cellStyle name="Currency [0] 2615" xfId="3357" hidden="1"/>
    <cellStyle name="Currency [0] 2615" xfId="32780" hidden="1"/>
    <cellStyle name="Currency [0] 2616" xfId="3390" hidden="1"/>
    <cellStyle name="Currency [0] 2616" xfId="32813" hidden="1"/>
    <cellStyle name="Currency [0] 2617" xfId="3392" hidden="1"/>
    <cellStyle name="Currency [0] 2617" xfId="32815" hidden="1"/>
    <cellStyle name="Currency [0] 2618" xfId="3385" hidden="1"/>
    <cellStyle name="Currency [0] 2618" xfId="32808" hidden="1"/>
    <cellStyle name="Currency [0] 2619" xfId="3331" hidden="1"/>
    <cellStyle name="Currency [0] 2619" xfId="32754" hidden="1"/>
    <cellStyle name="Currency [0] 262" xfId="182" hidden="1"/>
    <cellStyle name="Currency [0] 262" xfId="29605" hidden="1"/>
    <cellStyle name="Currency [0] 2620" xfId="3395" hidden="1"/>
    <cellStyle name="Currency [0] 2620" xfId="32818" hidden="1"/>
    <cellStyle name="Currency [0] 2621" xfId="3397" hidden="1"/>
    <cellStyle name="Currency [0] 2621" xfId="32820" hidden="1"/>
    <cellStyle name="Currency [0] 2622" xfId="3114" hidden="1"/>
    <cellStyle name="Currency [0] 2622" xfId="32537" hidden="1"/>
    <cellStyle name="Currency [0] 2623" xfId="3136" hidden="1"/>
    <cellStyle name="Currency [0] 2623" xfId="32559" hidden="1"/>
    <cellStyle name="Currency [0] 2624" xfId="3401" hidden="1"/>
    <cellStyle name="Currency [0] 2624" xfId="32824" hidden="1"/>
    <cellStyle name="Currency [0] 2625" xfId="3408" hidden="1"/>
    <cellStyle name="Currency [0] 2625" xfId="32831" hidden="1"/>
    <cellStyle name="Currency [0] 2626" xfId="3410" hidden="1"/>
    <cellStyle name="Currency [0] 2626" xfId="32833" hidden="1"/>
    <cellStyle name="Currency [0] 2627" xfId="3101" hidden="1"/>
    <cellStyle name="Currency [0] 2627" xfId="32524" hidden="1"/>
    <cellStyle name="Currency [0] 2628" xfId="3404" hidden="1"/>
    <cellStyle name="Currency [0] 2628" xfId="32827" hidden="1"/>
    <cellStyle name="Currency [0] 2629" xfId="3413" hidden="1"/>
    <cellStyle name="Currency [0] 2629" xfId="32836" hidden="1"/>
    <cellStyle name="Currency [0] 263" xfId="338" hidden="1"/>
    <cellStyle name="Currency [0] 263" xfId="29761" hidden="1"/>
    <cellStyle name="Currency [0] 2630" xfId="3415" hidden="1"/>
    <cellStyle name="Currency [0] 2630" xfId="32838" hidden="1"/>
    <cellStyle name="Currency [0] 2631" xfId="3403" hidden="1"/>
    <cellStyle name="Currency [0] 2631" xfId="32826" hidden="1"/>
    <cellStyle name="Currency [0] 2632" xfId="3113" hidden="1"/>
    <cellStyle name="Currency [0] 2632" xfId="32536" hidden="1"/>
    <cellStyle name="Currency [0] 2633" xfId="3426" hidden="1"/>
    <cellStyle name="Currency [0] 2633" xfId="32849" hidden="1"/>
    <cellStyle name="Currency [0] 2634" xfId="3435" hidden="1"/>
    <cellStyle name="Currency [0] 2634" xfId="32858" hidden="1"/>
    <cellStyle name="Currency [0] 2635" xfId="3446" hidden="1"/>
    <cellStyle name="Currency [0] 2635" xfId="32869" hidden="1"/>
    <cellStyle name="Currency [0] 2636" xfId="3452" hidden="1"/>
    <cellStyle name="Currency [0] 2636" xfId="32875" hidden="1"/>
    <cellStyle name="Currency [0] 2637" xfId="3424" hidden="1"/>
    <cellStyle name="Currency [0] 2637" xfId="32847" hidden="1"/>
    <cellStyle name="Currency [0] 2638" xfId="3442" hidden="1"/>
    <cellStyle name="Currency [0] 2638" xfId="32865" hidden="1"/>
    <cellStyle name="Currency [0] 2639" xfId="3464" hidden="1"/>
    <cellStyle name="Currency [0] 2639" xfId="32887" hidden="1"/>
    <cellStyle name="Currency [0] 264" xfId="359" hidden="1"/>
    <cellStyle name="Currency [0] 264" xfId="29782" hidden="1"/>
    <cellStyle name="Currency [0] 2640" xfId="3466" hidden="1"/>
    <cellStyle name="Currency [0] 2640" xfId="32889" hidden="1"/>
    <cellStyle name="Currency [0] 2641" xfId="3398" hidden="1"/>
    <cellStyle name="Currency [0] 2641" xfId="32821" hidden="1"/>
    <cellStyle name="Currency [0] 2642" xfId="3109" hidden="1"/>
    <cellStyle name="Currency [0] 2642" xfId="32532" hidden="1"/>
    <cellStyle name="Currency [0] 2643" xfId="3438" hidden="1"/>
    <cellStyle name="Currency [0] 2643" xfId="32861" hidden="1"/>
    <cellStyle name="Currency [0] 2644" xfId="3105" hidden="1"/>
    <cellStyle name="Currency [0] 2644" xfId="32528" hidden="1"/>
    <cellStyle name="Currency [0] 2645" xfId="3427" hidden="1"/>
    <cellStyle name="Currency [0] 2645" xfId="32850" hidden="1"/>
    <cellStyle name="Currency [0] 2646" xfId="3471" hidden="1"/>
    <cellStyle name="Currency [0] 2646" xfId="32894" hidden="1"/>
    <cellStyle name="Currency [0] 2647" xfId="3439" hidden="1"/>
    <cellStyle name="Currency [0] 2647" xfId="32862" hidden="1"/>
    <cellStyle name="Currency [0] 2648" xfId="3447" hidden="1"/>
    <cellStyle name="Currency [0] 2648" xfId="32870" hidden="1"/>
    <cellStyle name="Currency [0] 2649" xfId="3483" hidden="1"/>
    <cellStyle name="Currency [0] 2649" xfId="32906" hidden="1"/>
    <cellStyle name="Currency [0] 265" xfId="344" hidden="1"/>
    <cellStyle name="Currency [0] 265" xfId="29767" hidden="1"/>
    <cellStyle name="Currency [0] 2650" xfId="3485" hidden="1"/>
    <cellStyle name="Currency [0] 2650" xfId="32908" hidden="1"/>
    <cellStyle name="Currency [0] 2651" xfId="3441" hidden="1"/>
    <cellStyle name="Currency [0] 2651" xfId="32864" hidden="1"/>
    <cellStyle name="Currency [0] 2652" xfId="3454" hidden="1"/>
    <cellStyle name="Currency [0] 2652" xfId="32877" hidden="1"/>
    <cellStyle name="Currency [0] 2653" xfId="3459" hidden="1"/>
    <cellStyle name="Currency [0] 2653" xfId="32882" hidden="1"/>
    <cellStyle name="Currency [0] 2654" xfId="3453" hidden="1"/>
    <cellStyle name="Currency [0] 2654" xfId="32876" hidden="1"/>
    <cellStyle name="Currency [0] 2655" xfId="3501" hidden="1"/>
    <cellStyle name="Currency [0] 2655" xfId="32924" hidden="1"/>
    <cellStyle name="Currency [0] 2656" xfId="3509" hidden="1"/>
    <cellStyle name="Currency [0] 2656" xfId="32932" hidden="1"/>
    <cellStyle name="Currency [0] 2657" xfId="3437" hidden="1"/>
    <cellStyle name="Currency [0] 2657" xfId="32860" hidden="1"/>
    <cellStyle name="Currency [0] 2658" xfId="3495" hidden="1"/>
    <cellStyle name="Currency [0] 2658" xfId="32918" hidden="1"/>
    <cellStyle name="Currency [0] 2659" xfId="3518" hidden="1"/>
    <cellStyle name="Currency [0] 2659" xfId="32941" hidden="1"/>
    <cellStyle name="Currency [0] 266" xfId="348" hidden="1"/>
    <cellStyle name="Currency [0] 266" xfId="29771" hidden="1"/>
    <cellStyle name="Currency [0] 2660" xfId="3520" hidden="1"/>
    <cellStyle name="Currency [0] 2660" xfId="32943" hidden="1"/>
    <cellStyle name="Currency [0] 2661" xfId="3420" hidden="1"/>
    <cellStyle name="Currency [0] 2661" xfId="32843" hidden="1"/>
    <cellStyle name="Currency [0] 2662" xfId="3430" hidden="1"/>
    <cellStyle name="Currency [0] 2662" xfId="32853" hidden="1"/>
    <cellStyle name="Currency [0] 2663" xfId="3492" hidden="1"/>
    <cellStyle name="Currency [0] 2663" xfId="32915" hidden="1"/>
    <cellStyle name="Currency [0] 2664" xfId="3457" hidden="1"/>
    <cellStyle name="Currency [0] 2664" xfId="32880" hidden="1"/>
    <cellStyle name="Currency [0] 2665" xfId="3406" hidden="1"/>
    <cellStyle name="Currency [0] 2665" xfId="32829" hidden="1"/>
    <cellStyle name="Currency [0] 2666" xfId="3528" hidden="1"/>
    <cellStyle name="Currency [0] 2666" xfId="32951" hidden="1"/>
    <cellStyle name="Currency [0] 2667" xfId="3493" hidden="1"/>
    <cellStyle name="Currency [0] 2667" xfId="32916" hidden="1"/>
    <cellStyle name="Currency [0] 2668" xfId="3504" hidden="1"/>
    <cellStyle name="Currency [0] 2668" xfId="32927" hidden="1"/>
    <cellStyle name="Currency [0] 2669" xfId="3536" hidden="1"/>
    <cellStyle name="Currency [0] 2669" xfId="32959" hidden="1"/>
    <cellStyle name="Currency [0] 267" xfId="364" hidden="1"/>
    <cellStyle name="Currency [0] 267" xfId="29787" hidden="1"/>
    <cellStyle name="Currency [0] 2670" xfId="3538" hidden="1"/>
    <cellStyle name="Currency [0] 2670" xfId="32961" hidden="1"/>
    <cellStyle name="Currency [0] 2671" xfId="3490" hidden="1"/>
    <cellStyle name="Currency [0] 2671" xfId="32913" hidden="1"/>
    <cellStyle name="Currency [0] 2672" xfId="3489" hidden="1"/>
    <cellStyle name="Currency [0] 2672" xfId="32912" hidden="1"/>
    <cellStyle name="Currency [0] 2673" xfId="3479" hidden="1"/>
    <cellStyle name="Currency [0] 2673" xfId="32902" hidden="1"/>
    <cellStyle name="Currency [0] 2674" xfId="3475" hidden="1"/>
    <cellStyle name="Currency [0] 2674" xfId="32898" hidden="1"/>
    <cellStyle name="Currency [0] 2675" xfId="3477" hidden="1"/>
    <cellStyle name="Currency [0] 2675" xfId="32900" hidden="1"/>
    <cellStyle name="Currency [0] 2676" xfId="3545" hidden="1"/>
    <cellStyle name="Currency [0] 2676" xfId="32968" hidden="1"/>
    <cellStyle name="Currency [0] 2677" xfId="3107" hidden="1"/>
    <cellStyle name="Currency [0] 2677" xfId="32530" hidden="1"/>
    <cellStyle name="Currency [0] 2678" xfId="3523" hidden="1"/>
    <cellStyle name="Currency [0] 2678" xfId="32946" hidden="1"/>
    <cellStyle name="Currency [0] 2679" xfId="3551" hidden="1"/>
    <cellStyle name="Currency [0] 2679" xfId="32974" hidden="1"/>
    <cellStyle name="Currency [0] 268" xfId="365" hidden="1"/>
    <cellStyle name="Currency [0] 268" xfId="29788" hidden="1"/>
    <cellStyle name="Currency [0] 2680" xfId="3553" hidden="1"/>
    <cellStyle name="Currency [0] 2680" xfId="32976" hidden="1"/>
    <cellStyle name="Currency [0] 2681" xfId="3428" hidden="1"/>
    <cellStyle name="Currency [0] 2681" xfId="32851" hidden="1"/>
    <cellStyle name="Currency [0] 2682" xfId="3502" hidden="1"/>
    <cellStyle name="Currency [0] 2682" xfId="32925" hidden="1"/>
    <cellStyle name="Currency [0] 2683" xfId="3458" hidden="1"/>
    <cellStyle name="Currency [0] 2683" xfId="32881" hidden="1"/>
    <cellStyle name="Currency [0] 2684" xfId="3494" hidden="1"/>
    <cellStyle name="Currency [0] 2684" xfId="32917" hidden="1"/>
    <cellStyle name="Currency [0] 2685" xfId="3498" hidden="1"/>
    <cellStyle name="Currency [0] 2685" xfId="32921" hidden="1"/>
    <cellStyle name="Currency [0] 2686" xfId="3559" hidden="1"/>
    <cellStyle name="Currency [0] 2686" xfId="32982" hidden="1"/>
    <cellStyle name="Currency [0] 2687" xfId="3142" hidden="1"/>
    <cellStyle name="Currency [0] 2687" xfId="32565" hidden="1"/>
    <cellStyle name="Currency [0] 2688" xfId="3541" hidden="1"/>
    <cellStyle name="Currency [0] 2688" xfId="32964" hidden="1"/>
    <cellStyle name="Currency [0] 2689" xfId="3564" hidden="1"/>
    <cellStyle name="Currency [0] 2689" xfId="32987" hidden="1"/>
    <cellStyle name="Currency [0] 269" xfId="345" hidden="1"/>
    <cellStyle name="Currency [0] 269" xfId="29768" hidden="1"/>
    <cellStyle name="Currency [0] 2690" xfId="3566" hidden="1"/>
    <cellStyle name="Currency [0] 2690" xfId="32989" hidden="1"/>
    <cellStyle name="Currency [0] 2691" xfId="3422" hidden="1"/>
    <cellStyle name="Currency [0] 2691" xfId="32845" hidden="1"/>
    <cellStyle name="Currency [0] 2692" xfId="3521" hidden="1"/>
    <cellStyle name="Currency [0] 2692" xfId="32944" hidden="1"/>
    <cellStyle name="Currency [0] 2693" xfId="3488" hidden="1"/>
    <cellStyle name="Currency [0] 2693" xfId="32911" hidden="1"/>
    <cellStyle name="Currency [0] 2694" xfId="3506" hidden="1"/>
    <cellStyle name="Currency [0] 2694" xfId="32929" hidden="1"/>
    <cellStyle name="Currency [0] 2695" xfId="3503" hidden="1"/>
    <cellStyle name="Currency [0] 2695" xfId="32926" hidden="1"/>
    <cellStyle name="Currency [0] 2696" xfId="3570" hidden="1"/>
    <cellStyle name="Currency [0] 2696" xfId="32993" hidden="1"/>
    <cellStyle name="Currency [0] 2697" xfId="3455" hidden="1"/>
    <cellStyle name="Currency [0] 2697" xfId="32878" hidden="1"/>
    <cellStyle name="Currency [0] 2698" xfId="3555" hidden="1"/>
    <cellStyle name="Currency [0] 2698" xfId="32978" hidden="1"/>
    <cellStyle name="Currency [0] 2699" xfId="3577" hidden="1"/>
    <cellStyle name="Currency [0] 2699" xfId="33000" hidden="1"/>
    <cellStyle name="Currency [0] 27" xfId="88" hidden="1"/>
    <cellStyle name="Currency [0] 27" xfId="29511" hidden="1"/>
    <cellStyle name="Currency [0] 270" xfId="352" hidden="1"/>
    <cellStyle name="Currency [0] 270" xfId="29775" hidden="1"/>
    <cellStyle name="Currency [0] 2700" xfId="3579" hidden="1"/>
    <cellStyle name="Currency [0] 2700" xfId="33002" hidden="1"/>
    <cellStyle name="Currency [0] 2701" xfId="3507" hidden="1"/>
    <cellStyle name="Currency [0] 2701" xfId="32930" hidden="1"/>
    <cellStyle name="Currency [0] 2702" xfId="3539" hidden="1"/>
    <cellStyle name="Currency [0] 2702" xfId="32962" hidden="1"/>
    <cellStyle name="Currency [0] 2703" xfId="3187" hidden="1"/>
    <cellStyle name="Currency [0] 2703" xfId="32610" hidden="1"/>
    <cellStyle name="Currency [0] 2704" xfId="3525" hidden="1"/>
    <cellStyle name="Currency [0] 2704" xfId="32948" hidden="1"/>
    <cellStyle name="Currency [0] 2705" xfId="3522" hidden="1"/>
    <cellStyle name="Currency [0] 2705" xfId="32945" hidden="1"/>
    <cellStyle name="Currency [0] 2706" xfId="3583" hidden="1"/>
    <cellStyle name="Currency [0] 2706" xfId="33006" hidden="1"/>
    <cellStyle name="Currency [0] 2707" xfId="3418" hidden="1"/>
    <cellStyle name="Currency [0] 2707" xfId="32841" hidden="1"/>
    <cellStyle name="Currency [0] 2708" xfId="3567" hidden="1"/>
    <cellStyle name="Currency [0] 2708" xfId="32990" hidden="1"/>
    <cellStyle name="Currency [0] 2709" xfId="3587" hidden="1"/>
    <cellStyle name="Currency [0] 2709" xfId="33010" hidden="1"/>
    <cellStyle name="Currency [0] 271" xfId="356" hidden="1"/>
    <cellStyle name="Currency [0] 271" xfId="29779" hidden="1"/>
    <cellStyle name="Currency [0] 2710" xfId="3589" hidden="1"/>
    <cellStyle name="Currency [0] 2710" xfId="33012" hidden="1"/>
    <cellStyle name="Currency [0] 2711" xfId="3526" hidden="1"/>
    <cellStyle name="Currency [0] 2711" xfId="32949" hidden="1"/>
    <cellStyle name="Currency [0] 2712" xfId="3554" hidden="1"/>
    <cellStyle name="Currency [0] 2712" xfId="32977" hidden="1"/>
    <cellStyle name="Currency [0] 2713" xfId="3514" hidden="1"/>
    <cellStyle name="Currency [0] 2713" xfId="32937" hidden="1"/>
    <cellStyle name="Currency [0] 2714" xfId="3543" hidden="1"/>
    <cellStyle name="Currency [0] 2714" xfId="32966" hidden="1"/>
    <cellStyle name="Currency [0] 2715" xfId="3540" hidden="1"/>
    <cellStyle name="Currency [0] 2715" xfId="32963" hidden="1"/>
    <cellStyle name="Currency [0] 2716" xfId="3593" hidden="1"/>
    <cellStyle name="Currency [0] 2716" xfId="33016" hidden="1"/>
    <cellStyle name="Currency [0] 2717" xfId="3421" hidden="1"/>
    <cellStyle name="Currency [0] 2717" xfId="32844" hidden="1"/>
    <cellStyle name="Currency [0] 2718" xfId="3580" hidden="1"/>
    <cellStyle name="Currency [0] 2718" xfId="33003" hidden="1"/>
    <cellStyle name="Currency [0] 2719" xfId="3597" hidden="1"/>
    <cellStyle name="Currency [0] 2719" xfId="33020" hidden="1"/>
    <cellStyle name="Currency [0] 272" xfId="351" hidden="1"/>
    <cellStyle name="Currency [0] 272" xfId="29774" hidden="1"/>
    <cellStyle name="Currency [0] 2720" xfId="3599" hidden="1"/>
    <cellStyle name="Currency [0] 2720" xfId="33022" hidden="1"/>
    <cellStyle name="Currency [0] 2721" xfId="3480" hidden="1"/>
    <cellStyle name="Currency [0] 2721" xfId="32903" hidden="1"/>
    <cellStyle name="Currency [0] 2722" xfId="3516" hidden="1"/>
    <cellStyle name="Currency [0] 2722" xfId="32939" hidden="1"/>
    <cellStyle name="Currency [0] 2723" xfId="3585" hidden="1"/>
    <cellStyle name="Currency [0] 2723" xfId="33008" hidden="1"/>
    <cellStyle name="Currency [0] 2724" xfId="3573" hidden="1"/>
    <cellStyle name="Currency [0] 2724" xfId="32996" hidden="1"/>
    <cellStyle name="Currency [0] 2725" xfId="3590" hidden="1"/>
    <cellStyle name="Currency [0] 2725" xfId="33013" hidden="1"/>
    <cellStyle name="Currency [0] 2726" xfId="3601" hidden="1"/>
    <cellStyle name="Currency [0] 2726" xfId="33024" hidden="1"/>
    <cellStyle name="Currency [0] 2727" xfId="3449" hidden="1"/>
    <cellStyle name="Currency [0] 2727" xfId="32872" hidden="1"/>
    <cellStyle name="Currency [0] 2728" xfId="3513" hidden="1"/>
    <cellStyle name="Currency [0] 2728" xfId="32936" hidden="1"/>
    <cellStyle name="Currency [0] 2729" xfId="3605" hidden="1"/>
    <cellStyle name="Currency [0] 2729" xfId="33028" hidden="1"/>
    <cellStyle name="Currency [0] 273" xfId="374" hidden="1"/>
    <cellStyle name="Currency [0] 273" xfId="29797" hidden="1"/>
    <cellStyle name="Currency [0] 2730" xfId="3607" hidden="1"/>
    <cellStyle name="Currency [0] 2730" xfId="33030" hidden="1"/>
    <cellStyle name="Currency [0] 2731" xfId="3562" hidden="1"/>
    <cellStyle name="Currency [0] 2731" xfId="32985" hidden="1"/>
    <cellStyle name="Currency [0] 2732" xfId="3574" hidden="1"/>
    <cellStyle name="Currency [0] 2732" xfId="32997" hidden="1"/>
    <cellStyle name="Currency [0] 2733" xfId="3602" hidden="1"/>
    <cellStyle name="Currency [0] 2733" xfId="33025" hidden="1"/>
    <cellStyle name="Currency [0] 2734" xfId="3575" hidden="1"/>
    <cellStyle name="Currency [0] 2734" xfId="32998" hidden="1"/>
    <cellStyle name="Currency [0] 2735" xfId="3608" hidden="1"/>
    <cellStyle name="Currency [0] 2735" xfId="33031" hidden="1"/>
    <cellStyle name="Currency [0] 2736" xfId="3610" hidden="1"/>
    <cellStyle name="Currency [0] 2736" xfId="33033" hidden="1"/>
    <cellStyle name="Currency [0] 2737" xfId="3603" hidden="1"/>
    <cellStyle name="Currency [0] 2737" xfId="33026" hidden="1"/>
    <cellStyle name="Currency [0] 2738" xfId="3549" hidden="1"/>
    <cellStyle name="Currency [0] 2738" xfId="32972" hidden="1"/>
    <cellStyle name="Currency [0] 2739" xfId="3612" hidden="1"/>
    <cellStyle name="Currency [0] 2739" xfId="33035" hidden="1"/>
    <cellStyle name="Currency [0] 274" xfId="380" hidden="1"/>
    <cellStyle name="Currency [0] 274" xfId="29803" hidden="1"/>
    <cellStyle name="Currency [0] 2740" xfId="3614" hidden="1"/>
    <cellStyle name="Currency [0] 2740" xfId="33037" hidden="1"/>
    <cellStyle name="Currency [0] 2741" xfId="3126" hidden="1"/>
    <cellStyle name="Currency [0] 2741" xfId="32549" hidden="1"/>
    <cellStyle name="Currency [0] 2742" xfId="3104" hidden="1"/>
    <cellStyle name="Currency [0] 2742" xfId="32527" hidden="1"/>
    <cellStyle name="Currency [0] 2743" xfId="3620" hidden="1"/>
    <cellStyle name="Currency [0] 2743" xfId="33043" hidden="1"/>
    <cellStyle name="Currency [0] 2744" xfId="3626" hidden="1"/>
    <cellStyle name="Currency [0] 2744" xfId="33049" hidden="1"/>
    <cellStyle name="Currency [0] 2745" xfId="3628" hidden="1"/>
    <cellStyle name="Currency [0] 2745" xfId="33051" hidden="1"/>
    <cellStyle name="Currency [0] 2746" xfId="3121" hidden="1"/>
    <cellStyle name="Currency [0] 2746" xfId="32544" hidden="1"/>
    <cellStyle name="Currency [0] 2747" xfId="3622" hidden="1"/>
    <cellStyle name="Currency [0] 2747" xfId="33045" hidden="1"/>
    <cellStyle name="Currency [0] 2748" xfId="3630" hidden="1"/>
    <cellStyle name="Currency [0] 2748" xfId="33053" hidden="1"/>
    <cellStyle name="Currency [0] 2749" xfId="3632" hidden="1"/>
    <cellStyle name="Currency [0] 2749" xfId="33055" hidden="1"/>
    <cellStyle name="Currency [0] 275" xfId="342" hidden="1"/>
    <cellStyle name="Currency [0] 275" xfId="29765" hidden="1"/>
    <cellStyle name="Currency [0] 2750" xfId="3621" hidden="1"/>
    <cellStyle name="Currency [0] 2750" xfId="33044" hidden="1"/>
    <cellStyle name="Currency [0] 2751" xfId="3127" hidden="1"/>
    <cellStyle name="Currency [0] 2751" xfId="32550" hidden="1"/>
    <cellStyle name="Currency [0] 2752" xfId="3643" hidden="1"/>
    <cellStyle name="Currency [0] 2752" xfId="33066" hidden="1"/>
    <cellStyle name="Currency [0] 2753" xfId="3652" hidden="1"/>
    <cellStyle name="Currency [0] 2753" xfId="33075" hidden="1"/>
    <cellStyle name="Currency [0] 2754" xfId="3663" hidden="1"/>
    <cellStyle name="Currency [0] 2754" xfId="33086" hidden="1"/>
    <cellStyle name="Currency [0] 2755" xfId="3669" hidden="1"/>
    <cellStyle name="Currency [0] 2755" xfId="33092" hidden="1"/>
    <cellStyle name="Currency [0] 2756" xfId="3641" hidden="1"/>
    <cellStyle name="Currency [0] 2756" xfId="33064" hidden="1"/>
    <cellStyle name="Currency [0] 2757" xfId="3659" hidden="1"/>
    <cellStyle name="Currency [0] 2757" xfId="33082" hidden="1"/>
    <cellStyle name="Currency [0] 2758" xfId="3681" hidden="1"/>
    <cellStyle name="Currency [0] 2758" xfId="33104" hidden="1"/>
    <cellStyle name="Currency [0] 2759" xfId="3683" hidden="1"/>
    <cellStyle name="Currency [0] 2759" xfId="33106" hidden="1"/>
    <cellStyle name="Currency [0] 276" xfId="372" hidden="1"/>
    <cellStyle name="Currency [0] 276" xfId="29795" hidden="1"/>
    <cellStyle name="Currency [0] 2760" xfId="3617" hidden="1"/>
    <cellStyle name="Currency [0] 2760" xfId="33040" hidden="1"/>
    <cellStyle name="Currency [0] 2761" xfId="3131" hidden="1"/>
    <cellStyle name="Currency [0] 2761" xfId="32554" hidden="1"/>
    <cellStyle name="Currency [0] 2762" xfId="3655" hidden="1"/>
    <cellStyle name="Currency [0] 2762" xfId="33078" hidden="1"/>
    <cellStyle name="Currency [0] 2763" xfId="3147" hidden="1"/>
    <cellStyle name="Currency [0] 2763" xfId="32570" hidden="1"/>
    <cellStyle name="Currency [0] 2764" xfId="3644" hidden="1"/>
    <cellStyle name="Currency [0] 2764" xfId="33067" hidden="1"/>
    <cellStyle name="Currency [0] 2765" xfId="3688" hidden="1"/>
    <cellStyle name="Currency [0] 2765" xfId="33111" hidden="1"/>
    <cellStyle name="Currency [0] 2766" xfId="3656" hidden="1"/>
    <cellStyle name="Currency [0] 2766" xfId="33079" hidden="1"/>
    <cellStyle name="Currency [0] 2767" xfId="3664" hidden="1"/>
    <cellStyle name="Currency [0] 2767" xfId="33087" hidden="1"/>
    <cellStyle name="Currency [0] 2768" xfId="3700" hidden="1"/>
    <cellStyle name="Currency [0] 2768" xfId="33123" hidden="1"/>
    <cellStyle name="Currency [0] 2769" xfId="3702" hidden="1"/>
    <cellStyle name="Currency [0] 2769" xfId="33125" hidden="1"/>
    <cellStyle name="Currency [0] 277" xfId="384" hidden="1"/>
    <cellStyle name="Currency [0] 277" xfId="29807" hidden="1"/>
    <cellStyle name="Currency [0] 2770" xfId="3658" hidden="1"/>
    <cellStyle name="Currency [0] 2770" xfId="33081" hidden="1"/>
    <cellStyle name="Currency [0] 2771" xfId="3671" hidden="1"/>
    <cellStyle name="Currency [0] 2771" xfId="33094" hidden="1"/>
    <cellStyle name="Currency [0] 2772" xfId="3676" hidden="1"/>
    <cellStyle name="Currency [0] 2772" xfId="33099" hidden="1"/>
    <cellStyle name="Currency [0] 2773" xfId="3670" hidden="1"/>
    <cellStyle name="Currency [0] 2773" xfId="33093" hidden="1"/>
    <cellStyle name="Currency [0] 2774" xfId="3718" hidden="1"/>
    <cellStyle name="Currency [0] 2774" xfId="33141" hidden="1"/>
    <cellStyle name="Currency [0] 2775" xfId="3726" hidden="1"/>
    <cellStyle name="Currency [0] 2775" xfId="33149" hidden="1"/>
    <cellStyle name="Currency [0] 2776" xfId="3654" hidden="1"/>
    <cellStyle name="Currency [0] 2776" xfId="33077" hidden="1"/>
    <cellStyle name="Currency [0] 2777" xfId="3712" hidden="1"/>
    <cellStyle name="Currency [0] 2777" xfId="33135" hidden="1"/>
    <cellStyle name="Currency [0] 2778" xfId="3735" hidden="1"/>
    <cellStyle name="Currency [0] 2778" xfId="33158" hidden="1"/>
    <cellStyle name="Currency [0] 2779" xfId="3737" hidden="1"/>
    <cellStyle name="Currency [0] 2779" xfId="33160" hidden="1"/>
    <cellStyle name="Currency [0] 278" xfId="385" hidden="1"/>
    <cellStyle name="Currency [0] 278" xfId="29808" hidden="1"/>
    <cellStyle name="Currency [0] 2780" xfId="3637" hidden="1"/>
    <cellStyle name="Currency [0] 2780" xfId="33060" hidden="1"/>
    <cellStyle name="Currency [0] 2781" xfId="3647" hidden="1"/>
    <cellStyle name="Currency [0] 2781" xfId="33070" hidden="1"/>
    <cellStyle name="Currency [0] 2782" xfId="3709" hidden="1"/>
    <cellStyle name="Currency [0] 2782" xfId="33132" hidden="1"/>
    <cellStyle name="Currency [0] 2783" xfId="3674" hidden="1"/>
    <cellStyle name="Currency [0] 2783" xfId="33097" hidden="1"/>
    <cellStyle name="Currency [0] 2784" xfId="3624" hidden="1"/>
    <cellStyle name="Currency [0] 2784" xfId="33047" hidden="1"/>
    <cellStyle name="Currency [0] 2785" xfId="3745" hidden="1"/>
    <cellStyle name="Currency [0] 2785" xfId="33168" hidden="1"/>
    <cellStyle name="Currency [0] 2786" xfId="3710" hidden="1"/>
    <cellStyle name="Currency [0] 2786" xfId="33133" hidden="1"/>
    <cellStyle name="Currency [0] 2787" xfId="3721" hidden="1"/>
    <cellStyle name="Currency [0] 2787" xfId="33144" hidden="1"/>
    <cellStyle name="Currency [0] 2788" xfId="3753" hidden="1"/>
    <cellStyle name="Currency [0] 2788" xfId="33176" hidden="1"/>
    <cellStyle name="Currency [0] 2789" xfId="3755" hidden="1"/>
    <cellStyle name="Currency [0] 2789" xfId="33178" hidden="1"/>
    <cellStyle name="Currency [0] 279" xfId="333" hidden="1"/>
    <cellStyle name="Currency [0] 279" xfId="29756" hidden="1"/>
    <cellStyle name="Currency [0] 2790" xfId="3707" hidden="1"/>
    <cellStyle name="Currency [0] 2790" xfId="33130" hidden="1"/>
    <cellStyle name="Currency [0] 2791" xfId="3706" hidden="1"/>
    <cellStyle name="Currency [0] 2791" xfId="33129" hidden="1"/>
    <cellStyle name="Currency [0] 2792" xfId="3696" hidden="1"/>
    <cellStyle name="Currency [0] 2792" xfId="33119" hidden="1"/>
    <cellStyle name="Currency [0] 2793" xfId="3692" hidden="1"/>
    <cellStyle name="Currency [0] 2793" xfId="33115" hidden="1"/>
    <cellStyle name="Currency [0] 2794" xfId="3694" hidden="1"/>
    <cellStyle name="Currency [0] 2794" xfId="33117" hidden="1"/>
    <cellStyle name="Currency [0] 2795" xfId="3762" hidden="1"/>
    <cellStyle name="Currency [0] 2795" xfId="33185" hidden="1"/>
    <cellStyle name="Currency [0] 2796" xfId="3133" hidden="1"/>
    <cellStyle name="Currency [0] 2796" xfId="32556" hidden="1"/>
    <cellStyle name="Currency [0] 2797" xfId="3740" hidden="1"/>
    <cellStyle name="Currency [0] 2797" xfId="33163" hidden="1"/>
    <cellStyle name="Currency [0] 2798" xfId="3768" hidden="1"/>
    <cellStyle name="Currency [0] 2798" xfId="33191" hidden="1"/>
    <cellStyle name="Currency [0] 2799" xfId="3770" hidden="1"/>
    <cellStyle name="Currency [0] 2799" xfId="33193" hidden="1"/>
    <cellStyle name="Currency [0] 28" xfId="92" hidden="1"/>
    <cellStyle name="Currency [0] 28" xfId="29515" hidden="1"/>
    <cellStyle name="Currency [0] 280" xfId="340" hidden="1"/>
    <cellStyle name="Currency [0] 280" xfId="29763" hidden="1"/>
    <cellStyle name="Currency [0] 2800" xfId="3645" hidden="1"/>
    <cellStyle name="Currency [0] 2800" xfId="33068" hidden="1"/>
    <cellStyle name="Currency [0] 2801" xfId="3719" hidden="1"/>
    <cellStyle name="Currency [0] 2801" xfId="33142" hidden="1"/>
    <cellStyle name="Currency [0] 2802" xfId="3675" hidden="1"/>
    <cellStyle name="Currency [0] 2802" xfId="33098" hidden="1"/>
    <cellStyle name="Currency [0] 2803" xfId="3711" hidden="1"/>
    <cellStyle name="Currency [0] 2803" xfId="33134" hidden="1"/>
    <cellStyle name="Currency [0] 2804" xfId="3715" hidden="1"/>
    <cellStyle name="Currency [0] 2804" xfId="33138" hidden="1"/>
    <cellStyle name="Currency [0] 2805" xfId="3776" hidden="1"/>
    <cellStyle name="Currency [0] 2805" xfId="33199" hidden="1"/>
    <cellStyle name="Currency [0] 2806" xfId="3120" hidden="1"/>
    <cellStyle name="Currency [0] 2806" xfId="32543" hidden="1"/>
    <cellStyle name="Currency [0] 2807" xfId="3758" hidden="1"/>
    <cellStyle name="Currency [0] 2807" xfId="33181" hidden="1"/>
    <cellStyle name="Currency [0] 2808" xfId="3781" hidden="1"/>
    <cellStyle name="Currency [0] 2808" xfId="33204" hidden="1"/>
    <cellStyle name="Currency [0] 2809" xfId="3783" hidden="1"/>
    <cellStyle name="Currency [0] 2809" xfId="33206" hidden="1"/>
    <cellStyle name="Currency [0] 281" xfId="369" hidden="1"/>
    <cellStyle name="Currency [0] 281" xfId="29792" hidden="1"/>
    <cellStyle name="Currency [0] 2810" xfId="3639" hidden="1"/>
    <cellStyle name="Currency [0] 2810" xfId="33062" hidden="1"/>
    <cellStyle name="Currency [0] 2811" xfId="3738" hidden="1"/>
    <cellStyle name="Currency [0] 2811" xfId="33161" hidden="1"/>
    <cellStyle name="Currency [0] 2812" xfId="3705" hidden="1"/>
    <cellStyle name="Currency [0] 2812" xfId="33128" hidden="1"/>
    <cellStyle name="Currency [0] 2813" xfId="3723" hidden="1"/>
    <cellStyle name="Currency [0] 2813" xfId="33146" hidden="1"/>
    <cellStyle name="Currency [0] 2814" xfId="3720" hidden="1"/>
    <cellStyle name="Currency [0] 2814" xfId="33143" hidden="1"/>
    <cellStyle name="Currency [0] 2815" xfId="3787" hidden="1"/>
    <cellStyle name="Currency [0] 2815" xfId="33210" hidden="1"/>
    <cellStyle name="Currency [0] 2816" xfId="3672" hidden="1"/>
    <cellStyle name="Currency [0] 2816" xfId="33095" hidden="1"/>
    <cellStyle name="Currency [0] 2817" xfId="3772" hidden="1"/>
    <cellStyle name="Currency [0] 2817" xfId="33195" hidden="1"/>
    <cellStyle name="Currency [0] 2818" xfId="3794" hidden="1"/>
    <cellStyle name="Currency [0] 2818" xfId="33217" hidden="1"/>
    <cellStyle name="Currency [0] 2819" xfId="3796" hidden="1"/>
    <cellStyle name="Currency [0] 2819" xfId="33219" hidden="1"/>
    <cellStyle name="Currency [0] 282" xfId="354" hidden="1"/>
    <cellStyle name="Currency [0] 282" xfId="29777" hidden="1"/>
    <cellStyle name="Currency [0] 2820" xfId="3724" hidden="1"/>
    <cellStyle name="Currency [0] 2820" xfId="33147" hidden="1"/>
    <cellStyle name="Currency [0] 2821" xfId="3756" hidden="1"/>
    <cellStyle name="Currency [0] 2821" xfId="33179" hidden="1"/>
    <cellStyle name="Currency [0] 2822" xfId="3099" hidden="1"/>
    <cellStyle name="Currency [0] 2822" xfId="32522" hidden="1"/>
    <cellStyle name="Currency [0] 2823" xfId="3742" hidden="1"/>
    <cellStyle name="Currency [0] 2823" xfId="33165" hidden="1"/>
    <cellStyle name="Currency [0] 2824" xfId="3739" hidden="1"/>
    <cellStyle name="Currency [0] 2824" xfId="33162" hidden="1"/>
    <cellStyle name="Currency [0] 2825" xfId="3800" hidden="1"/>
    <cellStyle name="Currency [0] 2825" xfId="33223" hidden="1"/>
    <cellStyle name="Currency [0] 2826" xfId="3635" hidden="1"/>
    <cellStyle name="Currency [0] 2826" xfId="33058" hidden="1"/>
    <cellStyle name="Currency [0] 2827" xfId="3784" hidden="1"/>
    <cellStyle name="Currency [0] 2827" xfId="33207" hidden="1"/>
    <cellStyle name="Currency [0] 2828" xfId="3804" hidden="1"/>
    <cellStyle name="Currency [0] 2828" xfId="33227" hidden="1"/>
    <cellStyle name="Currency [0] 2829" xfId="3806" hidden="1"/>
    <cellStyle name="Currency [0] 2829" xfId="33229" hidden="1"/>
    <cellStyle name="Currency [0] 283" xfId="327" hidden="1"/>
    <cellStyle name="Currency [0] 283" xfId="29750" hidden="1"/>
    <cellStyle name="Currency [0] 2830" xfId="3743" hidden="1"/>
    <cellStyle name="Currency [0] 2830" xfId="33166" hidden="1"/>
    <cellStyle name="Currency [0] 2831" xfId="3771" hidden="1"/>
    <cellStyle name="Currency [0] 2831" xfId="33194" hidden="1"/>
    <cellStyle name="Currency [0] 2832" xfId="3731" hidden="1"/>
    <cellStyle name="Currency [0] 2832" xfId="33154" hidden="1"/>
    <cellStyle name="Currency [0] 2833" xfId="3760" hidden="1"/>
    <cellStyle name="Currency [0] 2833" xfId="33183" hidden="1"/>
    <cellStyle name="Currency [0] 2834" xfId="3757" hidden="1"/>
    <cellStyle name="Currency [0] 2834" xfId="33180" hidden="1"/>
    <cellStyle name="Currency [0] 2835" xfId="3810" hidden="1"/>
    <cellStyle name="Currency [0] 2835" xfId="33233" hidden="1"/>
    <cellStyle name="Currency [0] 2836" xfId="3638" hidden="1"/>
    <cellStyle name="Currency [0] 2836" xfId="33061" hidden="1"/>
    <cellStyle name="Currency [0] 2837" xfId="3797" hidden="1"/>
    <cellStyle name="Currency [0] 2837" xfId="33220" hidden="1"/>
    <cellStyle name="Currency [0] 2838" xfId="3814" hidden="1"/>
    <cellStyle name="Currency [0] 2838" xfId="33237" hidden="1"/>
    <cellStyle name="Currency [0] 2839" xfId="3816" hidden="1"/>
    <cellStyle name="Currency [0] 2839" xfId="33239" hidden="1"/>
    <cellStyle name="Currency [0] 284" xfId="391" hidden="1"/>
    <cellStyle name="Currency [0] 284" xfId="29814" hidden="1"/>
    <cellStyle name="Currency [0] 2840" xfId="3697" hidden="1"/>
    <cellStyle name="Currency [0] 2840" xfId="33120" hidden="1"/>
    <cellStyle name="Currency [0] 2841" xfId="3733" hidden="1"/>
    <cellStyle name="Currency [0] 2841" xfId="33156" hidden="1"/>
    <cellStyle name="Currency [0] 2842" xfId="3802" hidden="1"/>
    <cellStyle name="Currency [0] 2842" xfId="33225" hidden="1"/>
    <cellStyle name="Currency [0] 2843" xfId="3790" hidden="1"/>
    <cellStyle name="Currency [0] 2843" xfId="33213" hidden="1"/>
    <cellStyle name="Currency [0] 2844" xfId="3807" hidden="1"/>
    <cellStyle name="Currency [0] 2844" xfId="33230" hidden="1"/>
    <cellStyle name="Currency [0] 2845" xfId="3818" hidden="1"/>
    <cellStyle name="Currency [0] 2845" xfId="33241" hidden="1"/>
    <cellStyle name="Currency [0] 2846" xfId="3666" hidden="1"/>
    <cellStyle name="Currency [0] 2846" xfId="33089" hidden="1"/>
    <cellStyle name="Currency [0] 2847" xfId="3730" hidden="1"/>
    <cellStyle name="Currency [0] 2847" xfId="33153" hidden="1"/>
    <cellStyle name="Currency [0] 2848" xfId="3822" hidden="1"/>
    <cellStyle name="Currency [0] 2848" xfId="33245" hidden="1"/>
    <cellStyle name="Currency [0] 2849" xfId="3824" hidden="1"/>
    <cellStyle name="Currency [0] 2849" xfId="33247" hidden="1"/>
    <cellStyle name="Currency [0] 285" xfId="370" hidden="1"/>
    <cellStyle name="Currency [0] 285" xfId="29793" hidden="1"/>
    <cellStyle name="Currency [0] 2850" xfId="3779" hidden="1"/>
    <cellStyle name="Currency [0] 2850" xfId="33202" hidden="1"/>
    <cellStyle name="Currency [0] 2851" xfId="3791" hidden="1"/>
    <cellStyle name="Currency [0] 2851" xfId="33214" hidden="1"/>
    <cellStyle name="Currency [0] 2852" xfId="3819" hidden="1"/>
    <cellStyle name="Currency [0] 2852" xfId="33242" hidden="1"/>
    <cellStyle name="Currency [0] 2853" xfId="3792" hidden="1"/>
    <cellStyle name="Currency [0] 2853" xfId="33215" hidden="1"/>
    <cellStyle name="Currency [0] 2854" xfId="3825" hidden="1"/>
    <cellStyle name="Currency [0] 2854" xfId="33248" hidden="1"/>
    <cellStyle name="Currency [0] 2855" xfId="3827" hidden="1"/>
    <cellStyle name="Currency [0] 2855" xfId="33250" hidden="1"/>
    <cellStyle name="Currency [0] 2856" xfId="3820" hidden="1"/>
    <cellStyle name="Currency [0] 2856" xfId="33243" hidden="1"/>
    <cellStyle name="Currency [0] 2857" xfId="3766" hidden="1"/>
    <cellStyle name="Currency [0] 2857" xfId="33189" hidden="1"/>
    <cellStyle name="Currency [0] 2858" xfId="3829" hidden="1"/>
    <cellStyle name="Currency [0] 2858" xfId="33252" hidden="1"/>
    <cellStyle name="Currency [0] 2859" xfId="3831" hidden="1"/>
    <cellStyle name="Currency [0] 2859" xfId="33254" hidden="1"/>
    <cellStyle name="Currency [0] 286" xfId="377" hidden="1"/>
    <cellStyle name="Currency [0] 286" xfId="29800" hidden="1"/>
    <cellStyle name="Currency [0] 2860" xfId="3193" hidden="1"/>
    <cellStyle name="Currency [0] 2860" xfId="32616" hidden="1"/>
    <cellStyle name="Currency [0] 2861" xfId="3134" hidden="1"/>
    <cellStyle name="Currency [0] 2861" xfId="32557" hidden="1"/>
    <cellStyle name="Currency [0] 2862" xfId="3837" hidden="1"/>
    <cellStyle name="Currency [0] 2862" xfId="33260" hidden="1"/>
    <cellStyle name="Currency [0] 2863" xfId="3843" hidden="1"/>
    <cellStyle name="Currency [0] 2863" xfId="33266" hidden="1"/>
    <cellStyle name="Currency [0] 2864" xfId="3845" hidden="1"/>
    <cellStyle name="Currency [0] 2864" xfId="33268" hidden="1"/>
    <cellStyle name="Currency [0] 2865" xfId="3124" hidden="1"/>
    <cellStyle name="Currency [0] 2865" xfId="32547" hidden="1"/>
    <cellStyle name="Currency [0] 2866" xfId="3839" hidden="1"/>
    <cellStyle name="Currency [0] 2866" xfId="33262" hidden="1"/>
    <cellStyle name="Currency [0] 2867" xfId="3847" hidden="1"/>
    <cellStyle name="Currency [0] 2867" xfId="33270" hidden="1"/>
    <cellStyle name="Currency [0] 2868" xfId="3849" hidden="1"/>
    <cellStyle name="Currency [0] 2868" xfId="33272" hidden="1"/>
    <cellStyle name="Currency [0] 2869" xfId="3838" hidden="1"/>
    <cellStyle name="Currency [0] 2869" xfId="33261" hidden="1"/>
    <cellStyle name="Currency [0] 287" xfId="392" hidden="1"/>
    <cellStyle name="Currency [0] 287" xfId="29815" hidden="1"/>
    <cellStyle name="Currency [0] 2870" xfId="3169" hidden="1"/>
    <cellStyle name="Currency [0] 2870" xfId="32592" hidden="1"/>
    <cellStyle name="Currency [0] 2871" xfId="3860" hidden="1"/>
    <cellStyle name="Currency [0] 2871" xfId="33283" hidden="1"/>
    <cellStyle name="Currency [0] 2872" xfId="3869" hidden="1"/>
    <cellStyle name="Currency [0] 2872" xfId="33292" hidden="1"/>
    <cellStyle name="Currency [0] 2873" xfId="3880" hidden="1"/>
    <cellStyle name="Currency [0] 2873" xfId="33303" hidden="1"/>
    <cellStyle name="Currency [0] 2874" xfId="3886" hidden="1"/>
    <cellStyle name="Currency [0] 2874" xfId="33309" hidden="1"/>
    <cellStyle name="Currency [0] 2875" xfId="3858" hidden="1"/>
    <cellStyle name="Currency [0] 2875" xfId="33281" hidden="1"/>
    <cellStyle name="Currency [0] 2876" xfId="3876" hidden="1"/>
    <cellStyle name="Currency [0] 2876" xfId="33299" hidden="1"/>
    <cellStyle name="Currency [0] 2877" xfId="3898" hidden="1"/>
    <cellStyle name="Currency [0] 2877" xfId="33321" hidden="1"/>
    <cellStyle name="Currency [0] 2878" xfId="3900" hidden="1"/>
    <cellStyle name="Currency [0] 2878" xfId="33323" hidden="1"/>
    <cellStyle name="Currency [0] 2879" xfId="3834" hidden="1"/>
    <cellStyle name="Currency [0] 2879" xfId="33257" hidden="1"/>
    <cellStyle name="Currency [0] 288" xfId="393" hidden="1"/>
    <cellStyle name="Currency [0] 288" xfId="29816" hidden="1"/>
    <cellStyle name="Currency [0] 2880" xfId="3123" hidden="1"/>
    <cellStyle name="Currency [0] 2880" xfId="32546" hidden="1"/>
    <cellStyle name="Currency [0] 2881" xfId="3872" hidden="1"/>
    <cellStyle name="Currency [0] 2881" xfId="33295" hidden="1"/>
    <cellStyle name="Currency [0] 2882" xfId="3102" hidden="1"/>
    <cellStyle name="Currency [0] 2882" xfId="32525" hidden="1"/>
    <cellStyle name="Currency [0] 2883" xfId="3861" hidden="1"/>
    <cellStyle name="Currency [0] 2883" xfId="33284" hidden="1"/>
    <cellStyle name="Currency [0] 2884" xfId="3905" hidden="1"/>
    <cellStyle name="Currency [0] 2884" xfId="33328" hidden="1"/>
    <cellStyle name="Currency [0] 2885" xfId="3873" hidden="1"/>
    <cellStyle name="Currency [0] 2885" xfId="33296" hidden="1"/>
    <cellStyle name="Currency [0] 2886" xfId="3881" hidden="1"/>
    <cellStyle name="Currency [0] 2886" xfId="33304" hidden="1"/>
    <cellStyle name="Currency [0] 2887" xfId="3917" hidden="1"/>
    <cellStyle name="Currency [0] 2887" xfId="33340" hidden="1"/>
    <cellStyle name="Currency [0] 2888" xfId="3919" hidden="1"/>
    <cellStyle name="Currency [0] 2888" xfId="33342" hidden="1"/>
    <cellStyle name="Currency [0] 2889" xfId="3875" hidden="1"/>
    <cellStyle name="Currency [0] 2889" xfId="33298" hidden="1"/>
    <cellStyle name="Currency [0] 289" xfId="368" hidden="1"/>
    <cellStyle name="Currency [0] 289" xfId="29791" hidden="1"/>
    <cellStyle name="Currency [0] 2890" xfId="3888" hidden="1"/>
    <cellStyle name="Currency [0] 2890" xfId="33311" hidden="1"/>
    <cellStyle name="Currency [0] 2891" xfId="3893" hidden="1"/>
    <cellStyle name="Currency [0] 2891" xfId="33316" hidden="1"/>
    <cellStyle name="Currency [0] 2892" xfId="3887" hidden="1"/>
    <cellStyle name="Currency [0] 2892" xfId="33310" hidden="1"/>
    <cellStyle name="Currency [0] 2893" xfId="3935" hidden="1"/>
    <cellStyle name="Currency [0] 2893" xfId="33358" hidden="1"/>
    <cellStyle name="Currency [0] 2894" xfId="3943" hidden="1"/>
    <cellStyle name="Currency [0] 2894" xfId="33366" hidden="1"/>
    <cellStyle name="Currency [0] 2895" xfId="3871" hidden="1"/>
    <cellStyle name="Currency [0] 2895" xfId="33294" hidden="1"/>
    <cellStyle name="Currency [0] 2896" xfId="3929" hidden="1"/>
    <cellStyle name="Currency [0] 2896" xfId="33352" hidden="1"/>
    <cellStyle name="Currency [0] 2897" xfId="3952" hidden="1"/>
    <cellStyle name="Currency [0] 2897" xfId="33375" hidden="1"/>
    <cellStyle name="Currency [0] 2898" xfId="3954" hidden="1"/>
    <cellStyle name="Currency [0] 2898" xfId="33377" hidden="1"/>
    <cellStyle name="Currency [0] 2899" xfId="3854" hidden="1"/>
    <cellStyle name="Currency [0] 2899" xfId="33277" hidden="1"/>
    <cellStyle name="Currency [0] 29" xfId="108" hidden="1"/>
    <cellStyle name="Currency [0] 29" xfId="29531" hidden="1"/>
    <cellStyle name="Currency [0] 290" xfId="367" hidden="1"/>
    <cellStyle name="Currency [0] 290" xfId="29790" hidden="1"/>
    <cellStyle name="Currency [0] 2900" xfId="3864" hidden="1"/>
    <cellStyle name="Currency [0] 2900" xfId="33287" hidden="1"/>
    <cellStyle name="Currency [0] 2901" xfId="3926" hidden="1"/>
    <cellStyle name="Currency [0] 2901" xfId="33349" hidden="1"/>
    <cellStyle name="Currency [0] 2902" xfId="3891" hidden="1"/>
    <cellStyle name="Currency [0] 2902" xfId="33314" hidden="1"/>
    <cellStyle name="Currency [0] 2903" xfId="3841" hidden="1"/>
    <cellStyle name="Currency [0] 2903" xfId="33264" hidden="1"/>
    <cellStyle name="Currency [0] 2904" xfId="3962" hidden="1"/>
    <cellStyle name="Currency [0] 2904" xfId="33385" hidden="1"/>
    <cellStyle name="Currency [0] 2905" xfId="3927" hidden="1"/>
    <cellStyle name="Currency [0] 2905" xfId="33350" hidden="1"/>
    <cellStyle name="Currency [0] 2906" xfId="3938" hidden="1"/>
    <cellStyle name="Currency [0] 2906" xfId="33361" hidden="1"/>
    <cellStyle name="Currency [0] 2907" xfId="3970" hidden="1"/>
    <cellStyle name="Currency [0] 2907" xfId="33393" hidden="1"/>
    <cellStyle name="Currency [0] 2908" xfId="3972" hidden="1"/>
    <cellStyle name="Currency [0] 2908" xfId="33395" hidden="1"/>
    <cellStyle name="Currency [0] 2909" xfId="3924" hidden="1"/>
    <cellStyle name="Currency [0] 2909" xfId="33347" hidden="1"/>
    <cellStyle name="Currency [0] 291" xfId="362" hidden="1"/>
    <cellStyle name="Currency [0] 291" xfId="29785" hidden="1"/>
    <cellStyle name="Currency [0] 2910" xfId="3923" hidden="1"/>
    <cellStyle name="Currency [0] 2910" xfId="33346" hidden="1"/>
    <cellStyle name="Currency [0] 2911" xfId="3913" hidden="1"/>
    <cellStyle name="Currency [0] 2911" xfId="33336" hidden="1"/>
    <cellStyle name="Currency [0] 2912" xfId="3909" hidden="1"/>
    <cellStyle name="Currency [0] 2912" xfId="33332" hidden="1"/>
    <cellStyle name="Currency [0] 2913" xfId="3911" hidden="1"/>
    <cellStyle name="Currency [0] 2913" xfId="33334" hidden="1"/>
    <cellStyle name="Currency [0] 2914" xfId="3979" hidden="1"/>
    <cellStyle name="Currency [0] 2914" xfId="33402" hidden="1"/>
    <cellStyle name="Currency [0] 2915" xfId="3138" hidden="1"/>
    <cellStyle name="Currency [0] 2915" xfId="32561" hidden="1"/>
    <cellStyle name="Currency [0] 2916" xfId="3957" hidden="1"/>
    <cellStyle name="Currency [0] 2916" xfId="33380" hidden="1"/>
    <cellStyle name="Currency [0] 2917" xfId="3985" hidden="1"/>
    <cellStyle name="Currency [0] 2917" xfId="33408" hidden="1"/>
    <cellStyle name="Currency [0] 2918" xfId="3987" hidden="1"/>
    <cellStyle name="Currency [0] 2918" xfId="33410" hidden="1"/>
    <cellStyle name="Currency [0] 2919" xfId="3862" hidden="1"/>
    <cellStyle name="Currency [0] 2919" xfId="33285" hidden="1"/>
    <cellStyle name="Currency [0] 292" xfId="360" hidden="1"/>
    <cellStyle name="Currency [0] 292" xfId="29783" hidden="1"/>
    <cellStyle name="Currency [0] 2920" xfId="3936" hidden="1"/>
    <cellStyle name="Currency [0] 2920" xfId="33359" hidden="1"/>
    <cellStyle name="Currency [0] 2921" xfId="3892" hidden="1"/>
    <cellStyle name="Currency [0] 2921" xfId="33315" hidden="1"/>
    <cellStyle name="Currency [0] 2922" xfId="3928" hidden="1"/>
    <cellStyle name="Currency [0] 2922" xfId="33351" hidden="1"/>
    <cellStyle name="Currency [0] 2923" xfId="3932" hidden="1"/>
    <cellStyle name="Currency [0] 2923" xfId="33355" hidden="1"/>
    <cellStyle name="Currency [0] 2924" xfId="3993" hidden="1"/>
    <cellStyle name="Currency [0] 2924" xfId="33416" hidden="1"/>
    <cellStyle name="Currency [0] 2925" xfId="3151" hidden="1"/>
    <cellStyle name="Currency [0] 2925" xfId="32574" hidden="1"/>
    <cellStyle name="Currency [0] 2926" xfId="3975" hidden="1"/>
    <cellStyle name="Currency [0] 2926" xfId="33398" hidden="1"/>
    <cellStyle name="Currency [0] 2927" xfId="3998" hidden="1"/>
    <cellStyle name="Currency [0] 2927" xfId="33421" hidden="1"/>
    <cellStyle name="Currency [0] 2928" xfId="4000" hidden="1"/>
    <cellStyle name="Currency [0] 2928" xfId="33423" hidden="1"/>
    <cellStyle name="Currency [0] 2929" xfId="3856" hidden="1"/>
    <cellStyle name="Currency [0] 2929" xfId="33279" hidden="1"/>
    <cellStyle name="Currency [0] 293" xfId="361" hidden="1"/>
    <cellStyle name="Currency [0] 293" xfId="29784" hidden="1"/>
    <cellStyle name="Currency [0] 2930" xfId="3955" hidden="1"/>
    <cellStyle name="Currency [0] 2930" xfId="33378" hidden="1"/>
    <cellStyle name="Currency [0] 2931" xfId="3922" hidden="1"/>
    <cellStyle name="Currency [0] 2931" xfId="33345" hidden="1"/>
    <cellStyle name="Currency [0] 2932" xfId="3940" hidden="1"/>
    <cellStyle name="Currency [0] 2932" xfId="33363" hidden="1"/>
    <cellStyle name="Currency [0] 2933" xfId="3937" hidden="1"/>
    <cellStyle name="Currency [0] 2933" xfId="33360" hidden="1"/>
    <cellStyle name="Currency [0] 2934" xfId="4004" hidden="1"/>
    <cellStyle name="Currency [0] 2934" xfId="33427" hidden="1"/>
    <cellStyle name="Currency [0] 2935" xfId="3889" hidden="1"/>
    <cellStyle name="Currency [0] 2935" xfId="33312" hidden="1"/>
    <cellStyle name="Currency [0] 2936" xfId="3989" hidden="1"/>
    <cellStyle name="Currency [0] 2936" xfId="33412" hidden="1"/>
    <cellStyle name="Currency [0] 2937" xfId="4011" hidden="1"/>
    <cellStyle name="Currency [0] 2937" xfId="33434" hidden="1"/>
    <cellStyle name="Currency [0] 2938" xfId="4013" hidden="1"/>
    <cellStyle name="Currency [0] 2938" xfId="33436" hidden="1"/>
    <cellStyle name="Currency [0] 2939" xfId="3941" hidden="1"/>
    <cellStyle name="Currency [0] 2939" xfId="33364" hidden="1"/>
    <cellStyle name="Currency [0] 294" xfId="398" hidden="1"/>
    <cellStyle name="Currency [0] 294" xfId="29821" hidden="1"/>
    <cellStyle name="Currency [0] 2940" xfId="3973" hidden="1"/>
    <cellStyle name="Currency [0] 2940" xfId="33396" hidden="1"/>
    <cellStyle name="Currency [0] 2941" xfId="3103" hidden="1"/>
    <cellStyle name="Currency [0] 2941" xfId="32526" hidden="1"/>
    <cellStyle name="Currency [0] 2942" xfId="3959" hidden="1"/>
    <cellStyle name="Currency [0] 2942" xfId="33382" hidden="1"/>
    <cellStyle name="Currency [0] 2943" xfId="3956" hidden="1"/>
    <cellStyle name="Currency [0] 2943" xfId="33379" hidden="1"/>
    <cellStyle name="Currency [0] 2944" xfId="4017" hidden="1"/>
    <cellStyle name="Currency [0] 2944" xfId="33440" hidden="1"/>
    <cellStyle name="Currency [0] 2945" xfId="3852" hidden="1"/>
    <cellStyle name="Currency [0] 2945" xfId="33275" hidden="1"/>
    <cellStyle name="Currency [0] 2946" xfId="4001" hidden="1"/>
    <cellStyle name="Currency [0] 2946" xfId="33424" hidden="1"/>
    <cellStyle name="Currency [0] 2947" xfId="4021" hidden="1"/>
    <cellStyle name="Currency [0] 2947" xfId="33444" hidden="1"/>
    <cellStyle name="Currency [0] 2948" xfId="4023" hidden="1"/>
    <cellStyle name="Currency [0] 2948" xfId="33446" hidden="1"/>
    <cellStyle name="Currency [0] 2949" xfId="3960" hidden="1"/>
    <cellStyle name="Currency [0] 2949" xfId="33383" hidden="1"/>
    <cellStyle name="Currency [0] 295" xfId="183" hidden="1"/>
    <cellStyle name="Currency [0] 295" xfId="29606" hidden="1"/>
    <cellStyle name="Currency [0] 2950" xfId="3988" hidden="1"/>
    <cellStyle name="Currency [0] 2950" xfId="33411" hidden="1"/>
    <cellStyle name="Currency [0] 2951" xfId="3948" hidden="1"/>
    <cellStyle name="Currency [0] 2951" xfId="33371" hidden="1"/>
    <cellStyle name="Currency [0] 2952" xfId="3977" hidden="1"/>
    <cellStyle name="Currency [0] 2952" xfId="33400" hidden="1"/>
    <cellStyle name="Currency [0] 2953" xfId="3974" hidden="1"/>
    <cellStyle name="Currency [0] 2953" xfId="33397" hidden="1"/>
    <cellStyle name="Currency [0] 2954" xfId="4027" hidden="1"/>
    <cellStyle name="Currency [0] 2954" xfId="33450" hidden="1"/>
    <cellStyle name="Currency [0] 2955" xfId="3855" hidden="1"/>
    <cellStyle name="Currency [0] 2955" xfId="33278" hidden="1"/>
    <cellStyle name="Currency [0] 2956" xfId="4014" hidden="1"/>
    <cellStyle name="Currency [0] 2956" xfId="33437" hidden="1"/>
    <cellStyle name="Currency [0] 2957" xfId="4031" hidden="1"/>
    <cellStyle name="Currency [0] 2957" xfId="33454" hidden="1"/>
    <cellStyle name="Currency [0] 2958" xfId="4033" hidden="1"/>
    <cellStyle name="Currency [0] 2958" xfId="33456" hidden="1"/>
    <cellStyle name="Currency [0] 2959" xfId="3914" hidden="1"/>
    <cellStyle name="Currency [0] 2959" xfId="33337" hidden="1"/>
    <cellStyle name="Currency [0] 296" xfId="388" hidden="1"/>
    <cellStyle name="Currency [0] 296" xfId="29811" hidden="1"/>
    <cellStyle name="Currency [0] 2960" xfId="3950" hidden="1"/>
    <cellStyle name="Currency [0] 2960" xfId="33373" hidden="1"/>
    <cellStyle name="Currency [0] 2961" xfId="4019" hidden="1"/>
    <cellStyle name="Currency [0] 2961" xfId="33442" hidden="1"/>
    <cellStyle name="Currency [0] 2962" xfId="4007" hidden="1"/>
    <cellStyle name="Currency [0] 2962" xfId="33430" hidden="1"/>
    <cellStyle name="Currency [0] 2963" xfId="4024" hidden="1"/>
    <cellStyle name="Currency [0] 2963" xfId="33447" hidden="1"/>
    <cellStyle name="Currency [0] 2964" xfId="4035" hidden="1"/>
    <cellStyle name="Currency [0] 2964" xfId="33458" hidden="1"/>
    <cellStyle name="Currency [0] 2965" xfId="3883" hidden="1"/>
    <cellStyle name="Currency [0] 2965" xfId="33306" hidden="1"/>
    <cellStyle name="Currency [0] 2966" xfId="3947" hidden="1"/>
    <cellStyle name="Currency [0] 2966" xfId="33370" hidden="1"/>
    <cellStyle name="Currency [0] 2967" xfId="4039" hidden="1"/>
    <cellStyle name="Currency [0] 2967" xfId="33462" hidden="1"/>
    <cellStyle name="Currency [0] 2968" xfId="4041" hidden="1"/>
    <cellStyle name="Currency [0] 2968" xfId="33464" hidden="1"/>
    <cellStyle name="Currency [0] 2969" xfId="3996" hidden="1"/>
    <cellStyle name="Currency [0] 2969" xfId="33419" hidden="1"/>
    <cellStyle name="Currency [0] 297" xfId="400" hidden="1"/>
    <cellStyle name="Currency [0] 297" xfId="29823" hidden="1"/>
    <cellStyle name="Currency [0] 2970" xfId="4008" hidden="1"/>
    <cellStyle name="Currency [0] 2970" xfId="33431" hidden="1"/>
    <cellStyle name="Currency [0] 2971" xfId="4036" hidden="1"/>
    <cellStyle name="Currency [0] 2971" xfId="33459" hidden="1"/>
    <cellStyle name="Currency [0] 2972" xfId="4009" hidden="1"/>
    <cellStyle name="Currency [0] 2972" xfId="33432" hidden="1"/>
    <cellStyle name="Currency [0] 2973" xfId="4042" hidden="1"/>
    <cellStyle name="Currency [0] 2973" xfId="33465" hidden="1"/>
    <cellStyle name="Currency [0] 2974" xfId="4044" hidden="1"/>
    <cellStyle name="Currency [0] 2974" xfId="33467" hidden="1"/>
    <cellStyle name="Currency [0] 2975" xfId="4037" hidden="1"/>
    <cellStyle name="Currency [0] 2975" xfId="33460" hidden="1"/>
    <cellStyle name="Currency [0] 2976" xfId="3983" hidden="1"/>
    <cellStyle name="Currency [0] 2976" xfId="33406" hidden="1"/>
    <cellStyle name="Currency [0] 2977" xfId="4046" hidden="1"/>
    <cellStyle name="Currency [0] 2977" xfId="33469" hidden="1"/>
    <cellStyle name="Currency [0] 2978" xfId="4048" hidden="1"/>
    <cellStyle name="Currency [0] 2978" xfId="33471" hidden="1"/>
    <cellStyle name="Currency [0] 2979" xfId="677" hidden="1"/>
    <cellStyle name="Currency [0] 2979" xfId="30100" hidden="1"/>
    <cellStyle name="Currency [0] 298" xfId="401" hidden="1"/>
    <cellStyle name="Currency [0] 298" xfId="29824" hidden="1"/>
    <cellStyle name="Currency [0] 2980" xfId="681" hidden="1"/>
    <cellStyle name="Currency [0] 2980" xfId="30104" hidden="1"/>
    <cellStyle name="Currency [0] 2981" xfId="675" hidden="1"/>
    <cellStyle name="Currency [0] 2981" xfId="30098" hidden="1"/>
    <cellStyle name="Currency [0] 2982" xfId="662" hidden="1"/>
    <cellStyle name="Currency [0] 2982" xfId="30085" hidden="1"/>
    <cellStyle name="Currency [0] 2983" xfId="4051" hidden="1"/>
    <cellStyle name="Currency [0] 2983" xfId="33474" hidden="1"/>
    <cellStyle name="Currency [0] 2984" xfId="4057" hidden="1"/>
    <cellStyle name="Currency [0] 2984" xfId="33480" hidden="1"/>
    <cellStyle name="Currency [0] 2985" xfId="4059" hidden="1"/>
    <cellStyle name="Currency [0] 2985" xfId="33482" hidden="1"/>
    <cellStyle name="Currency [0] 2986" xfId="663" hidden="1"/>
    <cellStyle name="Currency [0] 2986" xfId="30086" hidden="1"/>
    <cellStyle name="Currency [0] 2987" xfId="4053" hidden="1"/>
    <cellStyle name="Currency [0] 2987" xfId="33476" hidden="1"/>
    <cellStyle name="Currency [0] 2988" xfId="4061" hidden="1"/>
    <cellStyle name="Currency [0] 2988" xfId="33484" hidden="1"/>
    <cellStyle name="Currency [0] 2989" xfId="4063" hidden="1"/>
    <cellStyle name="Currency [0] 2989" xfId="33486" hidden="1"/>
    <cellStyle name="Currency [0] 299" xfId="339" hidden="1"/>
    <cellStyle name="Currency [0] 299" xfId="29762" hidden="1"/>
    <cellStyle name="Currency [0] 2990" xfId="4052" hidden="1"/>
    <cellStyle name="Currency [0] 2990" xfId="33475" hidden="1"/>
    <cellStyle name="Currency [0] 2991" xfId="654" hidden="1"/>
    <cellStyle name="Currency [0] 2991" xfId="30077" hidden="1"/>
    <cellStyle name="Currency [0] 2992" xfId="4074" hidden="1"/>
    <cellStyle name="Currency [0] 2992" xfId="33497" hidden="1"/>
    <cellStyle name="Currency [0] 2993" xfId="4083" hidden="1"/>
    <cellStyle name="Currency [0] 2993" xfId="33506" hidden="1"/>
    <cellStyle name="Currency [0] 2994" xfId="4094" hidden="1"/>
    <cellStyle name="Currency [0] 2994" xfId="33517" hidden="1"/>
    <cellStyle name="Currency [0] 2995" xfId="4100" hidden="1"/>
    <cellStyle name="Currency [0] 2995" xfId="33523" hidden="1"/>
    <cellStyle name="Currency [0] 2996" xfId="4072" hidden="1"/>
    <cellStyle name="Currency [0] 2996" xfId="33495" hidden="1"/>
    <cellStyle name="Currency [0] 2997" xfId="4090" hidden="1"/>
    <cellStyle name="Currency [0] 2997" xfId="33513" hidden="1"/>
    <cellStyle name="Currency [0] 2998" xfId="4112" hidden="1"/>
    <cellStyle name="Currency [0] 2998" xfId="33535" hidden="1"/>
    <cellStyle name="Currency [0] 2999" xfId="4114" hidden="1"/>
    <cellStyle name="Currency [0] 2999" xfId="33537" hidden="1"/>
    <cellStyle name="Currency [0] 3" xfId="65" hidden="1"/>
    <cellStyle name="Currency [0] 3" xfId="29488" hidden="1"/>
    <cellStyle name="Currency [0] 30" xfId="109" hidden="1"/>
    <cellStyle name="Currency [0] 30" xfId="29532" hidden="1"/>
    <cellStyle name="Currency [0] 300" xfId="375" hidden="1"/>
    <cellStyle name="Currency [0] 300" xfId="29798" hidden="1"/>
    <cellStyle name="Currency [0] 3000" xfId="680" hidden="1"/>
    <cellStyle name="Currency [0] 3000" xfId="30103" hidden="1"/>
    <cellStyle name="Currency [0] 3001" xfId="655" hidden="1"/>
    <cellStyle name="Currency [0] 3001" xfId="30078" hidden="1"/>
    <cellStyle name="Currency [0] 3002" xfId="4086" hidden="1"/>
    <cellStyle name="Currency [0] 3002" xfId="33509" hidden="1"/>
    <cellStyle name="Currency [0] 3003" xfId="658" hidden="1"/>
    <cellStyle name="Currency [0] 3003" xfId="30081" hidden="1"/>
    <cellStyle name="Currency [0] 3004" xfId="4075" hidden="1"/>
    <cellStyle name="Currency [0] 3004" xfId="33498" hidden="1"/>
    <cellStyle name="Currency [0] 3005" xfId="4119" hidden="1"/>
    <cellStyle name="Currency [0] 3005" xfId="33542" hidden="1"/>
    <cellStyle name="Currency [0] 3006" xfId="4087" hidden="1"/>
    <cellStyle name="Currency [0] 3006" xfId="33510" hidden="1"/>
    <cellStyle name="Currency [0] 3007" xfId="4095" hidden="1"/>
    <cellStyle name="Currency [0] 3007" xfId="33518" hidden="1"/>
    <cellStyle name="Currency [0] 3008" xfId="4131" hidden="1"/>
    <cellStyle name="Currency [0] 3008" xfId="33554" hidden="1"/>
    <cellStyle name="Currency [0] 3009" xfId="4133" hidden="1"/>
    <cellStyle name="Currency [0] 3009" xfId="33556" hidden="1"/>
    <cellStyle name="Currency [0] 301" xfId="355" hidden="1"/>
    <cellStyle name="Currency [0] 301" xfId="29778" hidden="1"/>
    <cellStyle name="Currency [0] 3010" xfId="4089" hidden="1"/>
    <cellStyle name="Currency [0] 3010" xfId="33512" hidden="1"/>
    <cellStyle name="Currency [0] 3011" xfId="4102" hidden="1"/>
    <cellStyle name="Currency [0] 3011" xfId="33525" hidden="1"/>
    <cellStyle name="Currency [0] 3012" xfId="4107" hidden="1"/>
    <cellStyle name="Currency [0] 3012" xfId="33530" hidden="1"/>
    <cellStyle name="Currency [0] 3013" xfId="4101" hidden="1"/>
    <cellStyle name="Currency [0] 3013" xfId="33524" hidden="1"/>
    <cellStyle name="Currency [0] 3014" xfId="4149" hidden="1"/>
    <cellStyle name="Currency [0] 3014" xfId="33572" hidden="1"/>
    <cellStyle name="Currency [0] 3015" xfId="4157" hidden="1"/>
    <cellStyle name="Currency [0] 3015" xfId="33580" hidden="1"/>
    <cellStyle name="Currency [0] 3016" xfId="4085" hidden="1"/>
    <cellStyle name="Currency [0] 3016" xfId="33508" hidden="1"/>
    <cellStyle name="Currency [0] 3017" xfId="4143" hidden="1"/>
    <cellStyle name="Currency [0] 3017" xfId="33566" hidden="1"/>
    <cellStyle name="Currency [0] 3018" xfId="4166" hidden="1"/>
    <cellStyle name="Currency [0] 3018" xfId="33589" hidden="1"/>
    <cellStyle name="Currency [0] 3019" xfId="4168" hidden="1"/>
    <cellStyle name="Currency [0] 3019" xfId="33591" hidden="1"/>
    <cellStyle name="Currency [0] 302" xfId="371" hidden="1"/>
    <cellStyle name="Currency [0] 302" xfId="29794" hidden="1"/>
    <cellStyle name="Currency [0] 3020" xfId="4068" hidden="1"/>
    <cellStyle name="Currency [0] 3020" xfId="33491" hidden="1"/>
    <cellStyle name="Currency [0] 3021" xfId="4078" hidden="1"/>
    <cellStyle name="Currency [0] 3021" xfId="33501" hidden="1"/>
    <cellStyle name="Currency [0] 3022" xfId="4140" hidden="1"/>
    <cellStyle name="Currency [0] 3022" xfId="33563" hidden="1"/>
    <cellStyle name="Currency [0] 3023" xfId="4105" hidden="1"/>
    <cellStyle name="Currency [0] 3023" xfId="33528" hidden="1"/>
    <cellStyle name="Currency [0] 3024" xfId="4055" hidden="1"/>
    <cellStyle name="Currency [0] 3024" xfId="33478" hidden="1"/>
    <cellStyle name="Currency [0] 3025" xfId="4176" hidden="1"/>
    <cellStyle name="Currency [0] 3025" xfId="33599" hidden="1"/>
    <cellStyle name="Currency [0] 3026" xfId="4141" hidden="1"/>
    <cellStyle name="Currency [0] 3026" xfId="33564" hidden="1"/>
    <cellStyle name="Currency [0] 3027" xfId="4152" hidden="1"/>
    <cellStyle name="Currency [0] 3027" xfId="33575" hidden="1"/>
    <cellStyle name="Currency [0] 3028" xfId="4184" hidden="1"/>
    <cellStyle name="Currency [0] 3028" xfId="33607" hidden="1"/>
    <cellStyle name="Currency [0] 3029" xfId="4186" hidden="1"/>
    <cellStyle name="Currency [0] 3029" xfId="33609" hidden="1"/>
    <cellStyle name="Currency [0] 303" xfId="373" hidden="1"/>
    <cellStyle name="Currency [0] 303" xfId="29796" hidden="1"/>
    <cellStyle name="Currency [0] 3030" xfId="4138" hidden="1"/>
    <cellStyle name="Currency [0] 3030" xfId="33561" hidden="1"/>
    <cellStyle name="Currency [0] 3031" xfId="4137" hidden="1"/>
    <cellStyle name="Currency [0] 3031" xfId="33560" hidden="1"/>
    <cellStyle name="Currency [0] 3032" xfId="4127" hidden="1"/>
    <cellStyle name="Currency [0] 3032" xfId="33550" hidden="1"/>
    <cellStyle name="Currency [0] 3033" xfId="4123" hidden="1"/>
    <cellStyle name="Currency [0] 3033" xfId="33546" hidden="1"/>
    <cellStyle name="Currency [0] 3034" xfId="4125" hidden="1"/>
    <cellStyle name="Currency [0] 3034" xfId="33548" hidden="1"/>
    <cellStyle name="Currency [0] 3035" xfId="4193" hidden="1"/>
    <cellStyle name="Currency [0] 3035" xfId="33616" hidden="1"/>
    <cellStyle name="Currency [0] 3036" xfId="668" hidden="1"/>
    <cellStyle name="Currency [0] 3036" xfId="30091" hidden="1"/>
    <cellStyle name="Currency [0] 3037" xfId="4171" hidden="1"/>
    <cellStyle name="Currency [0] 3037" xfId="33594" hidden="1"/>
    <cellStyle name="Currency [0] 3038" xfId="4199" hidden="1"/>
    <cellStyle name="Currency [0] 3038" xfId="33622" hidden="1"/>
    <cellStyle name="Currency [0] 3039" xfId="4201" hidden="1"/>
    <cellStyle name="Currency [0] 3039" xfId="33624" hidden="1"/>
    <cellStyle name="Currency [0] 304" xfId="404" hidden="1"/>
    <cellStyle name="Currency [0] 304" xfId="29827" hidden="1"/>
    <cellStyle name="Currency [0] 3040" xfId="4076" hidden="1"/>
    <cellStyle name="Currency [0] 3040" xfId="33499" hidden="1"/>
    <cellStyle name="Currency [0] 3041" xfId="4150" hidden="1"/>
    <cellStyle name="Currency [0] 3041" xfId="33573" hidden="1"/>
    <cellStyle name="Currency [0] 3042" xfId="4106" hidden="1"/>
    <cellStyle name="Currency [0] 3042" xfId="33529" hidden="1"/>
    <cellStyle name="Currency [0] 3043" xfId="4142" hidden="1"/>
    <cellStyle name="Currency [0] 3043" xfId="33565" hidden="1"/>
    <cellStyle name="Currency [0] 3044" xfId="4146" hidden="1"/>
    <cellStyle name="Currency [0] 3044" xfId="33569" hidden="1"/>
    <cellStyle name="Currency [0] 3045" xfId="4207" hidden="1"/>
    <cellStyle name="Currency [0] 3045" xfId="33630" hidden="1"/>
    <cellStyle name="Currency [0] 3046" xfId="671" hidden="1"/>
    <cellStyle name="Currency [0] 3046" xfId="30094" hidden="1"/>
    <cellStyle name="Currency [0] 3047" xfId="4189" hidden="1"/>
    <cellStyle name="Currency [0] 3047" xfId="33612" hidden="1"/>
    <cellStyle name="Currency [0] 3048" xfId="4212" hidden="1"/>
    <cellStyle name="Currency [0] 3048" xfId="33635" hidden="1"/>
    <cellStyle name="Currency [0] 3049" xfId="4214" hidden="1"/>
    <cellStyle name="Currency [0] 3049" xfId="33637" hidden="1"/>
    <cellStyle name="Currency [0] 305" xfId="198" hidden="1"/>
    <cellStyle name="Currency [0] 305" xfId="29621" hidden="1"/>
    <cellStyle name="Currency [0] 3050" xfId="4070" hidden="1"/>
    <cellStyle name="Currency [0] 3050" xfId="33493" hidden="1"/>
    <cellStyle name="Currency [0] 3051" xfId="4169" hidden="1"/>
    <cellStyle name="Currency [0] 3051" xfId="33592" hidden="1"/>
    <cellStyle name="Currency [0] 3052" xfId="4136" hidden="1"/>
    <cellStyle name="Currency [0] 3052" xfId="33559" hidden="1"/>
    <cellStyle name="Currency [0] 3053" xfId="4154" hidden="1"/>
    <cellStyle name="Currency [0] 3053" xfId="33577" hidden="1"/>
    <cellStyle name="Currency [0] 3054" xfId="4151" hidden="1"/>
    <cellStyle name="Currency [0] 3054" xfId="33574" hidden="1"/>
    <cellStyle name="Currency [0] 3055" xfId="4218" hidden="1"/>
    <cellStyle name="Currency [0] 3055" xfId="33641" hidden="1"/>
    <cellStyle name="Currency [0] 3056" xfId="4103" hidden="1"/>
    <cellStyle name="Currency [0] 3056" xfId="33526" hidden="1"/>
    <cellStyle name="Currency [0] 3057" xfId="4203" hidden="1"/>
    <cellStyle name="Currency [0] 3057" xfId="33626" hidden="1"/>
    <cellStyle name="Currency [0] 3058" xfId="4225" hidden="1"/>
    <cellStyle name="Currency [0] 3058" xfId="33648" hidden="1"/>
    <cellStyle name="Currency [0] 3059" xfId="4227" hidden="1"/>
    <cellStyle name="Currency [0] 3059" xfId="33650" hidden="1"/>
    <cellStyle name="Currency [0] 306" xfId="396" hidden="1"/>
    <cellStyle name="Currency [0] 306" xfId="29819" hidden="1"/>
    <cellStyle name="Currency [0] 3060" xfId="4155" hidden="1"/>
    <cellStyle name="Currency [0] 3060" xfId="33578" hidden="1"/>
    <cellStyle name="Currency [0] 3061" xfId="4187" hidden="1"/>
    <cellStyle name="Currency [0] 3061" xfId="33610" hidden="1"/>
    <cellStyle name="Currency [0] 3062" xfId="679" hidden="1"/>
    <cellStyle name="Currency [0] 3062" xfId="30102" hidden="1"/>
    <cellStyle name="Currency [0] 3063" xfId="4173" hidden="1"/>
    <cellStyle name="Currency [0] 3063" xfId="33596" hidden="1"/>
    <cellStyle name="Currency [0] 3064" xfId="4170" hidden="1"/>
    <cellStyle name="Currency [0] 3064" xfId="33593" hidden="1"/>
    <cellStyle name="Currency [0] 3065" xfId="4231" hidden="1"/>
    <cellStyle name="Currency [0] 3065" xfId="33654" hidden="1"/>
    <cellStyle name="Currency [0] 3066" xfId="4066" hidden="1"/>
    <cellStyle name="Currency [0] 3066" xfId="33489" hidden="1"/>
    <cellStyle name="Currency [0] 3067" xfId="4215" hidden="1"/>
    <cellStyle name="Currency [0] 3067" xfId="33638" hidden="1"/>
    <cellStyle name="Currency [0] 3068" xfId="4235" hidden="1"/>
    <cellStyle name="Currency [0] 3068" xfId="33658" hidden="1"/>
    <cellStyle name="Currency [0] 3069" xfId="4237" hidden="1"/>
    <cellStyle name="Currency [0] 3069" xfId="33660" hidden="1"/>
    <cellStyle name="Currency [0] 307" xfId="406" hidden="1"/>
    <cellStyle name="Currency [0] 307" xfId="29829" hidden="1"/>
    <cellStyle name="Currency [0] 3070" xfId="4174" hidden="1"/>
    <cellStyle name="Currency [0] 3070" xfId="33597" hidden="1"/>
    <cellStyle name="Currency [0] 3071" xfId="4202" hidden="1"/>
    <cellStyle name="Currency [0] 3071" xfId="33625" hidden="1"/>
    <cellStyle name="Currency [0] 3072" xfId="4162" hidden="1"/>
    <cellStyle name="Currency [0] 3072" xfId="33585" hidden="1"/>
    <cellStyle name="Currency [0] 3073" xfId="4191" hidden="1"/>
    <cellStyle name="Currency [0] 3073" xfId="33614" hidden="1"/>
    <cellStyle name="Currency [0] 3074" xfId="4188" hidden="1"/>
    <cellStyle name="Currency [0] 3074" xfId="33611" hidden="1"/>
    <cellStyle name="Currency [0] 3075" xfId="4241" hidden="1"/>
    <cellStyle name="Currency [0] 3075" xfId="33664" hidden="1"/>
    <cellStyle name="Currency [0] 3076" xfId="4069" hidden="1"/>
    <cellStyle name="Currency [0] 3076" xfId="33492" hidden="1"/>
    <cellStyle name="Currency [0] 3077" xfId="4228" hidden="1"/>
    <cellStyle name="Currency [0] 3077" xfId="33651" hidden="1"/>
    <cellStyle name="Currency [0] 3078" xfId="4245" hidden="1"/>
    <cellStyle name="Currency [0] 3078" xfId="33668" hidden="1"/>
    <cellStyle name="Currency [0] 3079" xfId="4247" hidden="1"/>
    <cellStyle name="Currency [0] 3079" xfId="33670" hidden="1"/>
    <cellStyle name="Currency [0] 308" xfId="407" hidden="1"/>
    <cellStyle name="Currency [0] 308" xfId="29830" hidden="1"/>
    <cellStyle name="Currency [0] 3080" xfId="4128" hidden="1"/>
    <cellStyle name="Currency [0] 3080" xfId="33551" hidden="1"/>
    <cellStyle name="Currency [0] 3081" xfId="4164" hidden="1"/>
    <cellStyle name="Currency [0] 3081" xfId="33587" hidden="1"/>
    <cellStyle name="Currency [0] 3082" xfId="4233" hidden="1"/>
    <cellStyle name="Currency [0] 3082" xfId="33656" hidden="1"/>
    <cellStyle name="Currency [0] 3083" xfId="4221" hidden="1"/>
    <cellStyle name="Currency [0] 3083" xfId="33644" hidden="1"/>
    <cellStyle name="Currency [0] 3084" xfId="4238" hidden="1"/>
    <cellStyle name="Currency [0] 3084" xfId="33661" hidden="1"/>
    <cellStyle name="Currency [0] 3085" xfId="4249" hidden="1"/>
    <cellStyle name="Currency [0] 3085" xfId="33672" hidden="1"/>
    <cellStyle name="Currency [0] 3086" xfId="4097" hidden="1"/>
    <cellStyle name="Currency [0] 3086" xfId="33520" hidden="1"/>
    <cellStyle name="Currency [0] 3087" xfId="4161" hidden="1"/>
    <cellStyle name="Currency [0] 3087" xfId="33584" hidden="1"/>
    <cellStyle name="Currency [0] 3088" xfId="4253" hidden="1"/>
    <cellStyle name="Currency [0] 3088" xfId="33676" hidden="1"/>
    <cellStyle name="Currency [0] 3089" xfId="4255" hidden="1"/>
    <cellStyle name="Currency [0] 3089" xfId="33678" hidden="1"/>
    <cellStyle name="Currency [0] 309" xfId="335" hidden="1"/>
    <cellStyle name="Currency [0] 309" xfId="29758" hidden="1"/>
    <cellStyle name="Currency [0] 3090" xfId="4210" hidden="1"/>
    <cellStyle name="Currency [0] 3090" xfId="33633" hidden="1"/>
    <cellStyle name="Currency [0] 3091" xfId="4222" hidden="1"/>
    <cellStyle name="Currency [0] 3091" xfId="33645" hidden="1"/>
    <cellStyle name="Currency [0] 3092" xfId="4250" hidden="1"/>
    <cellStyle name="Currency [0] 3092" xfId="33673" hidden="1"/>
    <cellStyle name="Currency [0] 3093" xfId="4223" hidden="1"/>
    <cellStyle name="Currency [0] 3093" xfId="33646" hidden="1"/>
    <cellStyle name="Currency [0] 3094" xfId="4256" hidden="1"/>
    <cellStyle name="Currency [0] 3094" xfId="33679" hidden="1"/>
    <cellStyle name="Currency [0] 3095" xfId="4258" hidden="1"/>
    <cellStyle name="Currency [0] 3095" xfId="33681" hidden="1"/>
    <cellStyle name="Currency [0] 3096" xfId="4251" hidden="1"/>
    <cellStyle name="Currency [0] 3096" xfId="33674" hidden="1"/>
    <cellStyle name="Currency [0] 3097" xfId="4197" hidden="1"/>
    <cellStyle name="Currency [0] 3097" xfId="33620" hidden="1"/>
    <cellStyle name="Currency [0] 3098" xfId="4260" hidden="1"/>
    <cellStyle name="Currency [0] 3098" xfId="33683" hidden="1"/>
    <cellStyle name="Currency [0] 3099" xfId="4262" hidden="1"/>
    <cellStyle name="Currency [0] 3099" xfId="33685" hidden="1"/>
    <cellStyle name="Currency [0] 31" xfId="89" hidden="1"/>
    <cellStyle name="Currency [0] 31" xfId="29512" hidden="1"/>
    <cellStyle name="Currency [0] 310" xfId="386" hidden="1"/>
    <cellStyle name="Currency [0] 310" xfId="29809" hidden="1"/>
    <cellStyle name="Currency [0] 3100" xfId="4319" hidden="1"/>
    <cellStyle name="Currency [0] 3100" xfId="33742" hidden="1"/>
    <cellStyle name="Currency [0] 3101" xfId="4338" hidden="1"/>
    <cellStyle name="Currency [0] 3101" xfId="33761" hidden="1"/>
    <cellStyle name="Currency [0] 3102" xfId="4345" hidden="1"/>
    <cellStyle name="Currency [0] 3102" xfId="33768" hidden="1"/>
    <cellStyle name="Currency [0] 3103" xfId="4352" hidden="1"/>
    <cellStyle name="Currency [0] 3103" xfId="33775" hidden="1"/>
    <cellStyle name="Currency [0] 3104" xfId="4357" hidden="1"/>
    <cellStyle name="Currency [0] 3104" xfId="33780" hidden="1"/>
    <cellStyle name="Currency [0] 3105" xfId="4336" hidden="1"/>
    <cellStyle name="Currency [0] 3105" xfId="33759" hidden="1"/>
    <cellStyle name="Currency [0] 3106" xfId="4347" hidden="1"/>
    <cellStyle name="Currency [0] 3106" xfId="33770" hidden="1"/>
    <cellStyle name="Currency [0] 3107" xfId="4361" hidden="1"/>
    <cellStyle name="Currency [0] 3107" xfId="33784" hidden="1"/>
    <cellStyle name="Currency [0] 3108" xfId="4363" hidden="1"/>
    <cellStyle name="Currency [0] 3108" xfId="33786" hidden="1"/>
    <cellStyle name="Currency [0] 3109" xfId="4346" hidden="1"/>
    <cellStyle name="Currency [0] 3109" xfId="33769" hidden="1"/>
    <cellStyle name="Currency [0] 311" xfId="366" hidden="1"/>
    <cellStyle name="Currency [0] 311" xfId="29789" hidden="1"/>
    <cellStyle name="Currency [0] 3110" xfId="4320" hidden="1"/>
    <cellStyle name="Currency [0] 3110" xfId="33743" hidden="1"/>
    <cellStyle name="Currency [0] 3111" xfId="4374" hidden="1"/>
    <cellStyle name="Currency [0] 3111" xfId="33797" hidden="1"/>
    <cellStyle name="Currency [0] 3112" xfId="4383" hidden="1"/>
    <cellStyle name="Currency [0] 3112" xfId="33806" hidden="1"/>
    <cellStyle name="Currency [0] 3113" xfId="4394" hidden="1"/>
    <cellStyle name="Currency [0] 3113" xfId="33817" hidden="1"/>
    <cellStyle name="Currency [0] 3114" xfId="4400" hidden="1"/>
    <cellStyle name="Currency [0] 3114" xfId="33823" hidden="1"/>
    <cellStyle name="Currency [0] 3115" xfId="4372" hidden="1"/>
    <cellStyle name="Currency [0] 3115" xfId="33795" hidden="1"/>
    <cellStyle name="Currency [0] 3116" xfId="4390" hidden="1"/>
    <cellStyle name="Currency [0] 3116" xfId="33813" hidden="1"/>
    <cellStyle name="Currency [0] 3117" xfId="4412" hidden="1"/>
    <cellStyle name="Currency [0] 3117" xfId="33835" hidden="1"/>
    <cellStyle name="Currency [0] 3118" xfId="4414" hidden="1"/>
    <cellStyle name="Currency [0] 3118" xfId="33837" hidden="1"/>
    <cellStyle name="Currency [0] 3119" xfId="4342" hidden="1"/>
    <cellStyle name="Currency [0] 3119" xfId="33765" hidden="1"/>
    <cellStyle name="Currency [0] 312" xfId="378" hidden="1"/>
    <cellStyle name="Currency [0] 312" xfId="29801" hidden="1"/>
    <cellStyle name="Currency [0] 3120" xfId="4326" hidden="1"/>
    <cellStyle name="Currency [0] 3120" xfId="33749" hidden="1"/>
    <cellStyle name="Currency [0] 3121" xfId="4386" hidden="1"/>
    <cellStyle name="Currency [0] 3121" xfId="33809" hidden="1"/>
    <cellStyle name="Currency [0] 3122" xfId="4331" hidden="1"/>
    <cellStyle name="Currency [0] 3122" xfId="33754" hidden="1"/>
    <cellStyle name="Currency [0] 3123" xfId="4375" hidden="1"/>
    <cellStyle name="Currency [0] 3123" xfId="33798" hidden="1"/>
    <cellStyle name="Currency [0] 3124" xfId="4419" hidden="1"/>
    <cellStyle name="Currency [0] 3124" xfId="33842" hidden="1"/>
    <cellStyle name="Currency [0] 3125" xfId="4387" hidden="1"/>
    <cellStyle name="Currency [0] 3125" xfId="33810" hidden="1"/>
    <cellStyle name="Currency [0] 3126" xfId="4395" hidden="1"/>
    <cellStyle name="Currency [0] 3126" xfId="33818" hidden="1"/>
    <cellStyle name="Currency [0] 3127" xfId="4431" hidden="1"/>
    <cellStyle name="Currency [0] 3127" xfId="33854" hidden="1"/>
    <cellStyle name="Currency [0] 3128" xfId="4433" hidden="1"/>
    <cellStyle name="Currency [0] 3128" xfId="33856" hidden="1"/>
    <cellStyle name="Currency [0] 3129" xfId="4389" hidden="1"/>
    <cellStyle name="Currency [0] 3129" xfId="33812" hidden="1"/>
    <cellStyle name="Currency [0] 313" xfId="376" hidden="1"/>
    <cellStyle name="Currency [0] 313" xfId="29799" hidden="1"/>
    <cellStyle name="Currency [0] 3130" xfId="4402" hidden="1"/>
    <cellStyle name="Currency [0] 3130" xfId="33825" hidden="1"/>
    <cellStyle name="Currency [0] 3131" xfId="4407" hidden="1"/>
    <cellStyle name="Currency [0] 3131" xfId="33830" hidden="1"/>
    <cellStyle name="Currency [0] 3132" xfId="4401" hidden="1"/>
    <cellStyle name="Currency [0] 3132" xfId="33824" hidden="1"/>
    <cellStyle name="Currency [0] 3133" xfId="4449" hidden="1"/>
    <cellStyle name="Currency [0] 3133" xfId="33872" hidden="1"/>
    <cellStyle name="Currency [0] 3134" xfId="4457" hidden="1"/>
    <cellStyle name="Currency [0] 3134" xfId="33880" hidden="1"/>
    <cellStyle name="Currency [0] 3135" xfId="4385" hidden="1"/>
    <cellStyle name="Currency [0] 3135" xfId="33808" hidden="1"/>
    <cellStyle name="Currency [0] 3136" xfId="4443" hidden="1"/>
    <cellStyle name="Currency [0] 3136" xfId="33866" hidden="1"/>
    <cellStyle name="Currency [0] 3137" xfId="4466" hidden="1"/>
    <cellStyle name="Currency [0] 3137" xfId="33889" hidden="1"/>
    <cellStyle name="Currency [0] 3138" xfId="4468" hidden="1"/>
    <cellStyle name="Currency [0] 3138" xfId="33891" hidden="1"/>
    <cellStyle name="Currency [0] 3139" xfId="4368" hidden="1"/>
    <cellStyle name="Currency [0] 3139" xfId="33791" hidden="1"/>
    <cellStyle name="Currency [0] 314" xfId="409" hidden="1"/>
    <cellStyle name="Currency [0] 314" xfId="29832" hidden="1"/>
    <cellStyle name="Currency [0] 3140" xfId="4378" hidden="1"/>
    <cellStyle name="Currency [0] 3140" xfId="33801" hidden="1"/>
    <cellStyle name="Currency [0] 3141" xfId="4440" hidden="1"/>
    <cellStyle name="Currency [0] 3141" xfId="33863" hidden="1"/>
    <cellStyle name="Currency [0] 3142" xfId="4405" hidden="1"/>
    <cellStyle name="Currency [0] 3142" xfId="33828" hidden="1"/>
    <cellStyle name="Currency [0] 3143" xfId="4350" hidden="1"/>
    <cellStyle name="Currency [0] 3143" xfId="33773" hidden="1"/>
    <cellStyle name="Currency [0] 3144" xfId="4476" hidden="1"/>
    <cellStyle name="Currency [0] 3144" xfId="33899" hidden="1"/>
    <cellStyle name="Currency [0] 3145" xfId="4441" hidden="1"/>
    <cellStyle name="Currency [0] 3145" xfId="33864" hidden="1"/>
    <cellStyle name="Currency [0] 3146" xfId="4452" hidden="1"/>
    <cellStyle name="Currency [0] 3146" xfId="33875" hidden="1"/>
    <cellStyle name="Currency [0] 3147" xfId="4484" hidden="1"/>
    <cellStyle name="Currency [0] 3147" xfId="33907" hidden="1"/>
    <cellStyle name="Currency [0] 3148" xfId="4486" hidden="1"/>
    <cellStyle name="Currency [0] 3148" xfId="33909" hidden="1"/>
    <cellStyle name="Currency [0] 3149" xfId="4438" hidden="1"/>
    <cellStyle name="Currency [0] 3149" xfId="33861" hidden="1"/>
    <cellStyle name="Currency [0] 315" xfId="353" hidden="1"/>
    <cellStyle name="Currency [0] 315" xfId="29776" hidden="1"/>
    <cellStyle name="Currency [0] 3150" xfId="4437" hidden="1"/>
    <cellStyle name="Currency [0] 3150" xfId="33860" hidden="1"/>
    <cellStyle name="Currency [0] 3151" xfId="4427" hidden="1"/>
    <cellStyle name="Currency [0] 3151" xfId="33850" hidden="1"/>
    <cellStyle name="Currency [0] 3152" xfId="4423" hidden="1"/>
    <cellStyle name="Currency [0] 3152" xfId="33846" hidden="1"/>
    <cellStyle name="Currency [0] 3153" xfId="4425" hidden="1"/>
    <cellStyle name="Currency [0] 3153" xfId="33848" hidden="1"/>
    <cellStyle name="Currency [0] 3154" xfId="4493" hidden="1"/>
    <cellStyle name="Currency [0] 3154" xfId="33916" hidden="1"/>
    <cellStyle name="Currency [0] 3155" xfId="4328" hidden="1"/>
    <cellStyle name="Currency [0] 3155" xfId="33751" hidden="1"/>
    <cellStyle name="Currency [0] 3156" xfId="4471" hidden="1"/>
    <cellStyle name="Currency [0] 3156" xfId="33894" hidden="1"/>
    <cellStyle name="Currency [0] 3157" xfId="4499" hidden="1"/>
    <cellStyle name="Currency [0] 3157" xfId="33922" hidden="1"/>
    <cellStyle name="Currency [0] 3158" xfId="4501" hidden="1"/>
    <cellStyle name="Currency [0] 3158" xfId="33924" hidden="1"/>
    <cellStyle name="Currency [0] 3159" xfId="4376" hidden="1"/>
    <cellStyle name="Currency [0] 3159" xfId="33799" hidden="1"/>
    <cellStyle name="Currency [0] 316" xfId="403" hidden="1"/>
    <cellStyle name="Currency [0] 316" xfId="29826" hidden="1"/>
    <cellStyle name="Currency [0] 3160" xfId="4450" hidden="1"/>
    <cellStyle name="Currency [0] 3160" xfId="33873" hidden="1"/>
    <cellStyle name="Currency [0] 3161" xfId="4406" hidden="1"/>
    <cellStyle name="Currency [0] 3161" xfId="33829" hidden="1"/>
    <cellStyle name="Currency [0] 3162" xfId="4442" hidden="1"/>
    <cellStyle name="Currency [0] 3162" xfId="33865" hidden="1"/>
    <cellStyle name="Currency [0] 3163" xfId="4446" hidden="1"/>
    <cellStyle name="Currency [0] 3163" xfId="33869" hidden="1"/>
    <cellStyle name="Currency [0] 3164" xfId="4507" hidden="1"/>
    <cellStyle name="Currency [0] 3164" xfId="33930" hidden="1"/>
    <cellStyle name="Currency [0] 3165" xfId="4323" hidden="1"/>
    <cellStyle name="Currency [0] 3165" xfId="33746" hidden="1"/>
    <cellStyle name="Currency [0] 3166" xfId="4489" hidden="1"/>
    <cellStyle name="Currency [0] 3166" xfId="33912" hidden="1"/>
    <cellStyle name="Currency [0] 3167" xfId="4512" hidden="1"/>
    <cellStyle name="Currency [0] 3167" xfId="33935" hidden="1"/>
    <cellStyle name="Currency [0] 3168" xfId="4514" hidden="1"/>
    <cellStyle name="Currency [0] 3168" xfId="33937" hidden="1"/>
    <cellStyle name="Currency [0] 3169" xfId="4370" hidden="1"/>
    <cellStyle name="Currency [0] 3169" xfId="33793" hidden="1"/>
    <cellStyle name="Currency [0] 317" xfId="413" hidden="1"/>
    <cellStyle name="Currency [0] 317" xfId="29836" hidden="1"/>
    <cellStyle name="Currency [0] 3170" xfId="4469" hidden="1"/>
    <cellStyle name="Currency [0] 3170" xfId="33892" hidden="1"/>
    <cellStyle name="Currency [0] 3171" xfId="4436" hidden="1"/>
    <cellStyle name="Currency [0] 3171" xfId="33859" hidden="1"/>
    <cellStyle name="Currency [0] 3172" xfId="4454" hidden="1"/>
    <cellStyle name="Currency [0] 3172" xfId="33877" hidden="1"/>
    <cellStyle name="Currency [0] 3173" xfId="4451" hidden="1"/>
    <cellStyle name="Currency [0] 3173" xfId="33874" hidden="1"/>
    <cellStyle name="Currency [0] 3174" xfId="4518" hidden="1"/>
    <cellStyle name="Currency [0] 3174" xfId="33941" hidden="1"/>
    <cellStyle name="Currency [0] 3175" xfId="4403" hidden="1"/>
    <cellStyle name="Currency [0] 3175" xfId="33826" hidden="1"/>
    <cellStyle name="Currency [0] 3176" xfId="4503" hidden="1"/>
    <cellStyle name="Currency [0] 3176" xfId="33926" hidden="1"/>
    <cellStyle name="Currency [0] 3177" xfId="4525" hidden="1"/>
    <cellStyle name="Currency [0] 3177" xfId="33948" hidden="1"/>
    <cellStyle name="Currency [0] 3178" xfId="4527" hidden="1"/>
    <cellStyle name="Currency [0] 3178" xfId="33950" hidden="1"/>
    <cellStyle name="Currency [0] 3179" xfId="4455" hidden="1"/>
    <cellStyle name="Currency [0] 3179" xfId="33878" hidden="1"/>
    <cellStyle name="Currency [0] 318" xfId="414" hidden="1"/>
    <cellStyle name="Currency [0] 318" xfId="29837" hidden="1"/>
    <cellStyle name="Currency [0] 3180" xfId="4487" hidden="1"/>
    <cellStyle name="Currency [0] 3180" xfId="33910" hidden="1"/>
    <cellStyle name="Currency [0] 3181" xfId="4339" hidden="1"/>
    <cellStyle name="Currency [0] 3181" xfId="33762" hidden="1"/>
    <cellStyle name="Currency [0] 3182" xfId="4473" hidden="1"/>
    <cellStyle name="Currency [0] 3182" xfId="33896" hidden="1"/>
    <cellStyle name="Currency [0] 3183" xfId="4470" hidden="1"/>
    <cellStyle name="Currency [0] 3183" xfId="33893" hidden="1"/>
    <cellStyle name="Currency [0] 3184" xfId="4531" hidden="1"/>
    <cellStyle name="Currency [0] 3184" xfId="33954" hidden="1"/>
    <cellStyle name="Currency [0] 3185" xfId="4366" hidden="1"/>
    <cellStyle name="Currency [0] 3185" xfId="33789" hidden="1"/>
    <cellStyle name="Currency [0] 3186" xfId="4515" hidden="1"/>
    <cellStyle name="Currency [0] 3186" xfId="33938" hidden="1"/>
    <cellStyle name="Currency [0] 3187" xfId="4535" hidden="1"/>
    <cellStyle name="Currency [0] 3187" xfId="33958" hidden="1"/>
    <cellStyle name="Currency [0] 3188" xfId="4537" hidden="1"/>
    <cellStyle name="Currency [0] 3188" xfId="33960" hidden="1"/>
    <cellStyle name="Currency [0] 3189" xfId="4474" hidden="1"/>
    <cellStyle name="Currency [0] 3189" xfId="33897" hidden="1"/>
    <cellStyle name="Currency [0] 319" xfId="379" hidden="1"/>
    <cellStyle name="Currency [0] 319" xfId="29802" hidden="1"/>
    <cellStyle name="Currency [0] 3190" xfId="4502" hidden="1"/>
    <cellStyle name="Currency [0] 3190" xfId="33925" hidden="1"/>
    <cellStyle name="Currency [0] 3191" xfId="4462" hidden="1"/>
    <cellStyle name="Currency [0] 3191" xfId="33885" hidden="1"/>
    <cellStyle name="Currency [0] 3192" xfId="4491" hidden="1"/>
    <cellStyle name="Currency [0] 3192" xfId="33914" hidden="1"/>
    <cellStyle name="Currency [0] 3193" xfId="4488" hidden="1"/>
    <cellStyle name="Currency [0] 3193" xfId="33911" hidden="1"/>
    <cellStyle name="Currency [0] 3194" xfId="4541" hidden="1"/>
    <cellStyle name="Currency [0] 3194" xfId="33964" hidden="1"/>
    <cellStyle name="Currency [0] 3195" xfId="4369" hidden="1"/>
    <cellStyle name="Currency [0] 3195" xfId="33792" hidden="1"/>
    <cellStyle name="Currency [0] 3196" xfId="4528" hidden="1"/>
    <cellStyle name="Currency [0] 3196" xfId="33951" hidden="1"/>
    <cellStyle name="Currency [0] 3197" xfId="4545" hidden="1"/>
    <cellStyle name="Currency [0] 3197" xfId="33968" hidden="1"/>
    <cellStyle name="Currency [0] 3198" xfId="4547" hidden="1"/>
    <cellStyle name="Currency [0] 3198" xfId="33970" hidden="1"/>
    <cellStyle name="Currency [0] 3199" xfId="4428" hidden="1"/>
    <cellStyle name="Currency [0] 3199" xfId="33851" hidden="1"/>
    <cellStyle name="Currency [0] 32" xfId="96" hidden="1"/>
    <cellStyle name="Currency [0] 32" xfId="29519" hidden="1"/>
    <cellStyle name="Currency [0] 320" xfId="394" hidden="1"/>
    <cellStyle name="Currency [0] 320" xfId="29817" hidden="1"/>
    <cellStyle name="Currency [0] 3200" xfId="4464" hidden="1"/>
    <cellStyle name="Currency [0] 3200" xfId="33887" hidden="1"/>
    <cellStyle name="Currency [0] 3201" xfId="4533" hidden="1"/>
    <cellStyle name="Currency [0] 3201" xfId="33956" hidden="1"/>
    <cellStyle name="Currency [0] 3202" xfId="4521" hidden="1"/>
    <cellStyle name="Currency [0] 3202" xfId="33944" hidden="1"/>
    <cellStyle name="Currency [0] 3203" xfId="4538" hidden="1"/>
    <cellStyle name="Currency [0] 3203" xfId="33961" hidden="1"/>
    <cellStyle name="Currency [0] 3204" xfId="4549" hidden="1"/>
    <cellStyle name="Currency [0] 3204" xfId="33972" hidden="1"/>
    <cellStyle name="Currency [0] 3205" xfId="4397" hidden="1"/>
    <cellStyle name="Currency [0] 3205" xfId="33820" hidden="1"/>
    <cellStyle name="Currency [0] 3206" xfId="4461" hidden="1"/>
    <cellStyle name="Currency [0] 3206" xfId="33884" hidden="1"/>
    <cellStyle name="Currency [0] 3207" xfId="4553" hidden="1"/>
    <cellStyle name="Currency [0] 3207" xfId="33976" hidden="1"/>
    <cellStyle name="Currency [0] 3208" xfId="4555" hidden="1"/>
    <cellStyle name="Currency [0] 3208" xfId="33978" hidden="1"/>
    <cellStyle name="Currency [0] 3209" xfId="4510" hidden="1"/>
    <cellStyle name="Currency [0] 3209" xfId="33933" hidden="1"/>
    <cellStyle name="Currency [0] 321" xfId="217" hidden="1"/>
    <cellStyle name="Currency [0] 321" xfId="29640" hidden="1"/>
    <cellStyle name="Currency [0] 3210" xfId="4522" hidden="1"/>
    <cellStyle name="Currency [0] 3210" xfId="33945" hidden="1"/>
    <cellStyle name="Currency [0] 3211" xfId="4550" hidden="1"/>
    <cellStyle name="Currency [0] 3211" xfId="33973" hidden="1"/>
    <cellStyle name="Currency [0] 3212" xfId="4523" hidden="1"/>
    <cellStyle name="Currency [0] 3212" xfId="33946" hidden="1"/>
    <cellStyle name="Currency [0] 3213" xfId="4556" hidden="1"/>
    <cellStyle name="Currency [0] 3213" xfId="33979" hidden="1"/>
    <cellStyle name="Currency [0] 3214" xfId="4558" hidden="1"/>
    <cellStyle name="Currency [0] 3214" xfId="33981" hidden="1"/>
    <cellStyle name="Currency [0] 3215" xfId="4551" hidden="1"/>
    <cellStyle name="Currency [0] 3215" xfId="33974" hidden="1"/>
    <cellStyle name="Currency [0] 3216" xfId="4497" hidden="1"/>
    <cellStyle name="Currency [0] 3216" xfId="33920" hidden="1"/>
    <cellStyle name="Currency [0] 3217" xfId="4561" hidden="1"/>
    <cellStyle name="Currency [0] 3217" xfId="33984" hidden="1"/>
    <cellStyle name="Currency [0] 3218" xfId="4563" hidden="1"/>
    <cellStyle name="Currency [0] 3218" xfId="33986" hidden="1"/>
    <cellStyle name="Currency [0] 3219" xfId="4280" hidden="1"/>
    <cellStyle name="Currency [0] 3219" xfId="33703" hidden="1"/>
    <cellStyle name="Currency [0] 322" xfId="389" hidden="1"/>
    <cellStyle name="Currency [0] 322" xfId="29812" hidden="1"/>
    <cellStyle name="Currency [0] 3220" xfId="4302" hidden="1"/>
    <cellStyle name="Currency [0] 3220" xfId="33725" hidden="1"/>
    <cellStyle name="Currency [0] 3221" xfId="4567" hidden="1"/>
    <cellStyle name="Currency [0] 3221" xfId="33990" hidden="1"/>
    <cellStyle name="Currency [0] 3222" xfId="4574" hidden="1"/>
    <cellStyle name="Currency [0] 3222" xfId="33997" hidden="1"/>
    <cellStyle name="Currency [0] 3223" xfId="4576" hidden="1"/>
    <cellStyle name="Currency [0] 3223" xfId="33999" hidden="1"/>
    <cellStyle name="Currency [0] 3224" xfId="4267" hidden="1"/>
    <cellStyle name="Currency [0] 3224" xfId="33690" hidden="1"/>
    <cellStyle name="Currency [0] 3225" xfId="4570" hidden="1"/>
    <cellStyle name="Currency [0] 3225" xfId="33993" hidden="1"/>
    <cellStyle name="Currency [0] 3226" xfId="4579" hidden="1"/>
    <cellStyle name="Currency [0] 3226" xfId="34002" hidden="1"/>
    <cellStyle name="Currency [0] 3227" xfId="4581" hidden="1"/>
    <cellStyle name="Currency [0] 3227" xfId="34004" hidden="1"/>
    <cellStyle name="Currency [0] 3228" xfId="4569" hidden="1"/>
    <cellStyle name="Currency [0] 3228" xfId="33992" hidden="1"/>
    <cellStyle name="Currency [0] 3229" xfId="4279" hidden="1"/>
    <cellStyle name="Currency [0] 3229" xfId="33702" hidden="1"/>
    <cellStyle name="Currency [0] 323" xfId="387" hidden="1"/>
    <cellStyle name="Currency [0] 323" xfId="29810" hidden="1"/>
    <cellStyle name="Currency [0] 3230" xfId="4592" hidden="1"/>
    <cellStyle name="Currency [0] 3230" xfId="34015" hidden="1"/>
    <cellStyle name="Currency [0] 3231" xfId="4601" hidden="1"/>
    <cellStyle name="Currency [0] 3231" xfId="34024" hidden="1"/>
    <cellStyle name="Currency [0] 3232" xfId="4612" hidden="1"/>
    <cellStyle name="Currency [0] 3232" xfId="34035" hidden="1"/>
    <cellStyle name="Currency [0] 3233" xfId="4618" hidden="1"/>
    <cellStyle name="Currency [0] 3233" xfId="34041" hidden="1"/>
    <cellStyle name="Currency [0] 3234" xfId="4590" hidden="1"/>
    <cellStyle name="Currency [0] 3234" xfId="34013" hidden="1"/>
    <cellStyle name="Currency [0] 3235" xfId="4608" hidden="1"/>
    <cellStyle name="Currency [0] 3235" xfId="34031" hidden="1"/>
    <cellStyle name="Currency [0] 3236" xfId="4630" hidden="1"/>
    <cellStyle name="Currency [0] 3236" xfId="34053" hidden="1"/>
    <cellStyle name="Currency [0] 3237" xfId="4632" hidden="1"/>
    <cellStyle name="Currency [0] 3237" xfId="34055" hidden="1"/>
    <cellStyle name="Currency [0] 3238" xfId="4564" hidden="1"/>
    <cellStyle name="Currency [0] 3238" xfId="33987" hidden="1"/>
    <cellStyle name="Currency [0] 3239" xfId="4275" hidden="1"/>
    <cellStyle name="Currency [0] 3239" xfId="33698" hidden="1"/>
    <cellStyle name="Currency [0] 324" xfId="416" hidden="1"/>
    <cellStyle name="Currency [0] 324" xfId="29839" hidden="1"/>
    <cellStyle name="Currency [0] 3240" xfId="4604" hidden="1"/>
    <cellStyle name="Currency [0] 3240" xfId="34027" hidden="1"/>
    <cellStyle name="Currency [0] 3241" xfId="4271" hidden="1"/>
    <cellStyle name="Currency [0] 3241" xfId="33694" hidden="1"/>
    <cellStyle name="Currency [0] 3242" xfId="4593" hidden="1"/>
    <cellStyle name="Currency [0] 3242" xfId="34016" hidden="1"/>
    <cellStyle name="Currency [0] 3243" xfId="4637" hidden="1"/>
    <cellStyle name="Currency [0] 3243" xfId="34060" hidden="1"/>
    <cellStyle name="Currency [0] 3244" xfId="4605" hidden="1"/>
    <cellStyle name="Currency [0] 3244" xfId="34028" hidden="1"/>
    <cellStyle name="Currency [0] 3245" xfId="4613" hidden="1"/>
    <cellStyle name="Currency [0] 3245" xfId="34036" hidden="1"/>
    <cellStyle name="Currency [0] 3246" xfId="4649" hidden="1"/>
    <cellStyle name="Currency [0] 3246" xfId="34072" hidden="1"/>
    <cellStyle name="Currency [0] 3247" xfId="4651" hidden="1"/>
    <cellStyle name="Currency [0] 3247" xfId="34074" hidden="1"/>
    <cellStyle name="Currency [0] 3248" xfId="4607" hidden="1"/>
    <cellStyle name="Currency [0] 3248" xfId="34030" hidden="1"/>
    <cellStyle name="Currency [0] 3249" xfId="4620" hidden="1"/>
    <cellStyle name="Currency [0] 3249" xfId="34043" hidden="1"/>
    <cellStyle name="Currency [0] 325" xfId="332" hidden="1"/>
    <cellStyle name="Currency [0] 325" xfId="29755" hidden="1"/>
    <cellStyle name="Currency [0] 3250" xfId="4625" hidden="1"/>
    <cellStyle name="Currency [0] 3250" xfId="34048" hidden="1"/>
    <cellStyle name="Currency [0] 3251" xfId="4619" hidden="1"/>
    <cellStyle name="Currency [0] 3251" xfId="34042" hidden="1"/>
    <cellStyle name="Currency [0] 3252" xfId="4667" hidden="1"/>
    <cellStyle name="Currency [0] 3252" xfId="34090" hidden="1"/>
    <cellStyle name="Currency [0] 3253" xfId="4675" hidden="1"/>
    <cellStyle name="Currency [0] 3253" xfId="34098" hidden="1"/>
    <cellStyle name="Currency [0] 3254" xfId="4603" hidden="1"/>
    <cellStyle name="Currency [0] 3254" xfId="34026" hidden="1"/>
    <cellStyle name="Currency [0] 3255" xfId="4661" hidden="1"/>
    <cellStyle name="Currency [0] 3255" xfId="34084" hidden="1"/>
    <cellStyle name="Currency [0] 3256" xfId="4684" hidden="1"/>
    <cellStyle name="Currency [0] 3256" xfId="34107" hidden="1"/>
    <cellStyle name="Currency [0] 3257" xfId="4686" hidden="1"/>
    <cellStyle name="Currency [0] 3257" xfId="34109" hidden="1"/>
    <cellStyle name="Currency [0] 3258" xfId="4586" hidden="1"/>
    <cellStyle name="Currency [0] 3258" xfId="34009" hidden="1"/>
    <cellStyle name="Currency [0] 3259" xfId="4596" hidden="1"/>
    <cellStyle name="Currency [0] 3259" xfId="34019" hidden="1"/>
    <cellStyle name="Currency [0] 326" xfId="408" hidden="1"/>
    <cellStyle name="Currency [0] 326" xfId="29831" hidden="1"/>
    <cellStyle name="Currency [0] 3260" xfId="4658" hidden="1"/>
    <cellStyle name="Currency [0] 3260" xfId="34081" hidden="1"/>
    <cellStyle name="Currency [0] 3261" xfId="4623" hidden="1"/>
    <cellStyle name="Currency [0] 3261" xfId="34046" hidden="1"/>
    <cellStyle name="Currency [0] 3262" xfId="4572" hidden="1"/>
    <cellStyle name="Currency [0] 3262" xfId="33995" hidden="1"/>
    <cellStyle name="Currency [0] 3263" xfId="4694" hidden="1"/>
    <cellStyle name="Currency [0] 3263" xfId="34117" hidden="1"/>
    <cellStyle name="Currency [0] 3264" xfId="4659" hidden="1"/>
    <cellStyle name="Currency [0] 3264" xfId="34082" hidden="1"/>
    <cellStyle name="Currency [0] 3265" xfId="4670" hidden="1"/>
    <cellStyle name="Currency [0] 3265" xfId="34093" hidden="1"/>
    <cellStyle name="Currency [0] 3266" xfId="4702" hidden="1"/>
    <cellStyle name="Currency [0] 3266" xfId="34125" hidden="1"/>
    <cellStyle name="Currency [0] 3267" xfId="4704" hidden="1"/>
    <cellStyle name="Currency [0] 3267" xfId="34127" hidden="1"/>
    <cellStyle name="Currency [0] 3268" xfId="4656" hidden="1"/>
    <cellStyle name="Currency [0] 3268" xfId="34079" hidden="1"/>
    <cellStyle name="Currency [0] 3269" xfId="4655" hidden="1"/>
    <cellStyle name="Currency [0] 3269" xfId="34078" hidden="1"/>
    <cellStyle name="Currency [0] 327" xfId="418" hidden="1"/>
    <cellStyle name="Currency [0] 327" xfId="29841" hidden="1"/>
    <cellStyle name="Currency [0] 3270" xfId="4645" hidden="1"/>
    <cellStyle name="Currency [0] 3270" xfId="34068" hidden="1"/>
    <cellStyle name="Currency [0] 3271" xfId="4641" hidden="1"/>
    <cellStyle name="Currency [0] 3271" xfId="34064" hidden="1"/>
    <cellStyle name="Currency [0] 3272" xfId="4643" hidden="1"/>
    <cellStyle name="Currency [0] 3272" xfId="34066" hidden="1"/>
    <cellStyle name="Currency [0] 3273" xfId="4711" hidden="1"/>
    <cellStyle name="Currency [0] 3273" xfId="34134" hidden="1"/>
    <cellStyle name="Currency [0] 3274" xfId="4273" hidden="1"/>
    <cellStyle name="Currency [0] 3274" xfId="33696" hidden="1"/>
    <cellStyle name="Currency [0] 3275" xfId="4689" hidden="1"/>
    <cellStyle name="Currency [0] 3275" xfId="34112" hidden="1"/>
    <cellStyle name="Currency [0] 3276" xfId="4717" hidden="1"/>
    <cellStyle name="Currency [0] 3276" xfId="34140" hidden="1"/>
    <cellStyle name="Currency [0] 3277" xfId="4719" hidden="1"/>
    <cellStyle name="Currency [0] 3277" xfId="34142" hidden="1"/>
    <cellStyle name="Currency [0] 3278" xfId="4594" hidden="1"/>
    <cellStyle name="Currency [0] 3278" xfId="34017" hidden="1"/>
    <cellStyle name="Currency [0] 3279" xfId="4668" hidden="1"/>
    <cellStyle name="Currency [0] 3279" xfId="34091" hidden="1"/>
    <cellStyle name="Currency [0] 328" xfId="419" hidden="1"/>
    <cellStyle name="Currency [0] 328" xfId="29842" hidden="1"/>
    <cellStyle name="Currency [0] 3280" xfId="4624" hidden="1"/>
    <cellStyle name="Currency [0] 3280" xfId="34047" hidden="1"/>
    <cellStyle name="Currency [0] 3281" xfId="4660" hidden="1"/>
    <cellStyle name="Currency [0] 3281" xfId="34083" hidden="1"/>
    <cellStyle name="Currency [0] 3282" xfId="4664" hidden="1"/>
    <cellStyle name="Currency [0] 3282" xfId="34087" hidden="1"/>
    <cellStyle name="Currency [0] 3283" xfId="4725" hidden="1"/>
    <cellStyle name="Currency [0] 3283" xfId="34148" hidden="1"/>
    <cellStyle name="Currency [0] 3284" xfId="4308" hidden="1"/>
    <cellStyle name="Currency [0] 3284" xfId="33731" hidden="1"/>
    <cellStyle name="Currency [0] 3285" xfId="4707" hidden="1"/>
    <cellStyle name="Currency [0] 3285" xfId="34130" hidden="1"/>
    <cellStyle name="Currency [0] 3286" xfId="4730" hidden="1"/>
    <cellStyle name="Currency [0] 3286" xfId="34153" hidden="1"/>
    <cellStyle name="Currency [0] 3287" xfId="4732" hidden="1"/>
    <cellStyle name="Currency [0] 3287" xfId="34155" hidden="1"/>
    <cellStyle name="Currency [0] 3288" xfId="4588" hidden="1"/>
    <cellStyle name="Currency [0] 3288" xfId="34011" hidden="1"/>
    <cellStyle name="Currency [0] 3289" xfId="4687" hidden="1"/>
    <cellStyle name="Currency [0] 3289" xfId="34110" hidden="1"/>
    <cellStyle name="Currency [0] 329" xfId="390" hidden="1"/>
    <cellStyle name="Currency [0] 329" xfId="29813" hidden="1"/>
    <cellStyle name="Currency [0] 3290" xfId="4654" hidden="1"/>
    <cellStyle name="Currency [0] 3290" xfId="34077" hidden="1"/>
    <cellStyle name="Currency [0] 3291" xfId="4672" hidden="1"/>
    <cellStyle name="Currency [0] 3291" xfId="34095" hidden="1"/>
    <cellStyle name="Currency [0] 3292" xfId="4669" hidden="1"/>
    <cellStyle name="Currency [0] 3292" xfId="34092" hidden="1"/>
    <cellStyle name="Currency [0] 3293" xfId="4736" hidden="1"/>
    <cellStyle name="Currency [0] 3293" xfId="34159" hidden="1"/>
    <cellStyle name="Currency [0] 3294" xfId="4621" hidden="1"/>
    <cellStyle name="Currency [0] 3294" xfId="34044" hidden="1"/>
    <cellStyle name="Currency [0] 3295" xfId="4721" hidden="1"/>
    <cellStyle name="Currency [0] 3295" xfId="34144" hidden="1"/>
    <cellStyle name="Currency [0] 3296" xfId="4743" hidden="1"/>
    <cellStyle name="Currency [0] 3296" xfId="34166" hidden="1"/>
    <cellStyle name="Currency [0] 3297" xfId="4745" hidden="1"/>
    <cellStyle name="Currency [0] 3297" xfId="34168" hidden="1"/>
    <cellStyle name="Currency [0] 3298" xfId="4673" hidden="1"/>
    <cellStyle name="Currency [0] 3298" xfId="34096" hidden="1"/>
    <cellStyle name="Currency [0] 3299" xfId="4705" hidden="1"/>
    <cellStyle name="Currency [0] 3299" xfId="34128" hidden="1"/>
    <cellStyle name="Currency [0] 33" xfId="100" hidden="1"/>
    <cellStyle name="Currency [0] 33" xfId="29523" hidden="1"/>
    <cellStyle name="Currency [0] 330" xfId="402" hidden="1"/>
    <cellStyle name="Currency [0] 330" xfId="29825" hidden="1"/>
    <cellStyle name="Currency [0] 3300" xfId="4353" hidden="1"/>
    <cellStyle name="Currency [0] 3300" xfId="33776" hidden="1"/>
    <cellStyle name="Currency [0] 3301" xfId="4691" hidden="1"/>
    <cellStyle name="Currency [0] 3301" xfId="34114" hidden="1"/>
    <cellStyle name="Currency [0] 3302" xfId="4688" hidden="1"/>
    <cellStyle name="Currency [0] 3302" xfId="34111" hidden="1"/>
    <cellStyle name="Currency [0] 3303" xfId="4749" hidden="1"/>
    <cellStyle name="Currency [0] 3303" xfId="34172" hidden="1"/>
    <cellStyle name="Currency [0] 3304" xfId="4584" hidden="1"/>
    <cellStyle name="Currency [0] 3304" xfId="34007" hidden="1"/>
    <cellStyle name="Currency [0] 3305" xfId="4733" hidden="1"/>
    <cellStyle name="Currency [0] 3305" xfId="34156" hidden="1"/>
    <cellStyle name="Currency [0] 3306" xfId="4753" hidden="1"/>
    <cellStyle name="Currency [0] 3306" xfId="34176" hidden="1"/>
    <cellStyle name="Currency [0] 3307" xfId="4755" hidden="1"/>
    <cellStyle name="Currency [0] 3307" xfId="34178" hidden="1"/>
    <cellStyle name="Currency [0] 3308" xfId="4692" hidden="1"/>
    <cellStyle name="Currency [0] 3308" xfId="34115" hidden="1"/>
    <cellStyle name="Currency [0] 3309" xfId="4720" hidden="1"/>
    <cellStyle name="Currency [0] 3309" xfId="34143" hidden="1"/>
    <cellStyle name="Currency [0] 331" xfId="382" hidden="1"/>
    <cellStyle name="Currency [0] 331" xfId="29805" hidden="1"/>
    <cellStyle name="Currency [0] 3310" xfId="4680" hidden="1"/>
    <cellStyle name="Currency [0] 3310" xfId="34103" hidden="1"/>
    <cellStyle name="Currency [0] 3311" xfId="4709" hidden="1"/>
    <cellStyle name="Currency [0] 3311" xfId="34132" hidden="1"/>
    <cellStyle name="Currency [0] 3312" xfId="4706" hidden="1"/>
    <cellStyle name="Currency [0] 3312" xfId="34129" hidden="1"/>
    <cellStyle name="Currency [0] 3313" xfId="4759" hidden="1"/>
    <cellStyle name="Currency [0] 3313" xfId="34182" hidden="1"/>
    <cellStyle name="Currency [0] 3314" xfId="4587" hidden="1"/>
    <cellStyle name="Currency [0] 3314" xfId="34010" hidden="1"/>
    <cellStyle name="Currency [0] 3315" xfId="4746" hidden="1"/>
    <cellStyle name="Currency [0] 3315" xfId="34169" hidden="1"/>
    <cellStyle name="Currency [0] 3316" xfId="4763" hidden="1"/>
    <cellStyle name="Currency [0] 3316" xfId="34186" hidden="1"/>
    <cellStyle name="Currency [0] 3317" xfId="4765" hidden="1"/>
    <cellStyle name="Currency [0] 3317" xfId="34188" hidden="1"/>
    <cellStyle name="Currency [0] 3318" xfId="4646" hidden="1"/>
    <cellStyle name="Currency [0] 3318" xfId="34069" hidden="1"/>
    <cellStyle name="Currency [0] 3319" xfId="4682" hidden="1"/>
    <cellStyle name="Currency [0] 3319" xfId="34105" hidden="1"/>
    <cellStyle name="Currency [0] 332" xfId="397" hidden="1"/>
    <cellStyle name="Currency [0] 332" xfId="29820" hidden="1"/>
    <cellStyle name="Currency [0] 3320" xfId="4751" hidden="1"/>
    <cellStyle name="Currency [0] 3320" xfId="34174" hidden="1"/>
    <cellStyle name="Currency [0] 3321" xfId="4739" hidden="1"/>
    <cellStyle name="Currency [0] 3321" xfId="34162" hidden="1"/>
    <cellStyle name="Currency [0] 3322" xfId="4756" hidden="1"/>
    <cellStyle name="Currency [0] 3322" xfId="34179" hidden="1"/>
    <cellStyle name="Currency [0] 3323" xfId="4767" hidden="1"/>
    <cellStyle name="Currency [0] 3323" xfId="34190" hidden="1"/>
    <cellStyle name="Currency [0] 3324" xfId="4615" hidden="1"/>
    <cellStyle name="Currency [0] 3324" xfId="34038" hidden="1"/>
    <cellStyle name="Currency [0] 3325" xfId="4679" hidden="1"/>
    <cellStyle name="Currency [0] 3325" xfId="34102" hidden="1"/>
    <cellStyle name="Currency [0] 3326" xfId="4771" hidden="1"/>
    <cellStyle name="Currency [0] 3326" xfId="34194" hidden="1"/>
    <cellStyle name="Currency [0] 3327" xfId="4773" hidden="1"/>
    <cellStyle name="Currency [0] 3327" xfId="34196" hidden="1"/>
    <cellStyle name="Currency [0] 3328" xfId="4728" hidden="1"/>
    <cellStyle name="Currency [0] 3328" xfId="34151" hidden="1"/>
    <cellStyle name="Currency [0] 3329" xfId="4740" hidden="1"/>
    <cellStyle name="Currency [0] 3329" xfId="34163" hidden="1"/>
    <cellStyle name="Currency [0] 333" xfId="395" hidden="1"/>
    <cellStyle name="Currency [0] 333" xfId="29818" hidden="1"/>
    <cellStyle name="Currency [0] 3330" xfId="4768" hidden="1"/>
    <cellStyle name="Currency [0] 3330" xfId="34191" hidden="1"/>
    <cellStyle name="Currency [0] 3331" xfId="4741" hidden="1"/>
    <cellStyle name="Currency [0] 3331" xfId="34164" hidden="1"/>
    <cellStyle name="Currency [0] 3332" xfId="4774" hidden="1"/>
    <cellStyle name="Currency [0] 3332" xfId="34197" hidden="1"/>
    <cellStyle name="Currency [0] 3333" xfId="4776" hidden="1"/>
    <cellStyle name="Currency [0] 3333" xfId="34199" hidden="1"/>
    <cellStyle name="Currency [0] 3334" xfId="4769" hidden="1"/>
    <cellStyle name="Currency [0] 3334" xfId="34192" hidden="1"/>
    <cellStyle name="Currency [0] 3335" xfId="4715" hidden="1"/>
    <cellStyle name="Currency [0] 3335" xfId="34138" hidden="1"/>
    <cellStyle name="Currency [0] 3336" xfId="4778" hidden="1"/>
    <cellStyle name="Currency [0] 3336" xfId="34201" hidden="1"/>
    <cellStyle name="Currency [0] 3337" xfId="4780" hidden="1"/>
    <cellStyle name="Currency [0] 3337" xfId="34203" hidden="1"/>
    <cellStyle name="Currency [0] 3338" xfId="4292" hidden="1"/>
    <cellStyle name="Currency [0] 3338" xfId="33715" hidden="1"/>
    <cellStyle name="Currency [0] 3339" xfId="4270" hidden="1"/>
    <cellStyle name="Currency [0] 3339" xfId="33693" hidden="1"/>
    <cellStyle name="Currency [0] 334" xfId="421" hidden="1"/>
    <cellStyle name="Currency [0] 334" xfId="29844" hidden="1"/>
    <cellStyle name="Currency [0] 3340" xfId="4786" hidden="1"/>
    <cellStyle name="Currency [0] 3340" xfId="34209" hidden="1"/>
    <cellStyle name="Currency [0] 3341" xfId="4792" hidden="1"/>
    <cellStyle name="Currency [0] 3341" xfId="34215" hidden="1"/>
    <cellStyle name="Currency [0] 3342" xfId="4794" hidden="1"/>
    <cellStyle name="Currency [0] 3342" xfId="34217" hidden="1"/>
    <cellStyle name="Currency [0] 3343" xfId="4287" hidden="1"/>
    <cellStyle name="Currency [0] 3343" xfId="33710" hidden="1"/>
    <cellStyle name="Currency [0] 3344" xfId="4788" hidden="1"/>
    <cellStyle name="Currency [0] 3344" xfId="34211" hidden="1"/>
    <cellStyle name="Currency [0] 3345" xfId="4796" hidden="1"/>
    <cellStyle name="Currency [0] 3345" xfId="34219" hidden="1"/>
    <cellStyle name="Currency [0] 3346" xfId="4798" hidden="1"/>
    <cellStyle name="Currency [0] 3346" xfId="34221" hidden="1"/>
    <cellStyle name="Currency [0] 3347" xfId="4787" hidden="1"/>
    <cellStyle name="Currency [0] 3347" xfId="34210" hidden="1"/>
    <cellStyle name="Currency [0] 3348" xfId="4293" hidden="1"/>
    <cellStyle name="Currency [0] 3348" xfId="33716" hidden="1"/>
    <cellStyle name="Currency [0] 3349" xfId="4809" hidden="1"/>
    <cellStyle name="Currency [0] 3349" xfId="34232" hidden="1"/>
    <cellStyle name="Currency [0] 335" xfId="334" hidden="1"/>
    <cellStyle name="Currency [0] 335" xfId="29757" hidden="1"/>
    <cellStyle name="Currency [0] 3350" xfId="4818" hidden="1"/>
    <cellStyle name="Currency [0] 3350" xfId="34241" hidden="1"/>
    <cellStyle name="Currency [0] 3351" xfId="4829" hidden="1"/>
    <cellStyle name="Currency [0] 3351" xfId="34252" hidden="1"/>
    <cellStyle name="Currency [0] 3352" xfId="4835" hidden="1"/>
    <cellStyle name="Currency [0] 3352" xfId="34258" hidden="1"/>
    <cellStyle name="Currency [0] 3353" xfId="4807" hidden="1"/>
    <cellStyle name="Currency [0] 3353" xfId="34230" hidden="1"/>
    <cellStyle name="Currency [0] 3354" xfId="4825" hidden="1"/>
    <cellStyle name="Currency [0] 3354" xfId="34248" hidden="1"/>
    <cellStyle name="Currency [0] 3355" xfId="4847" hidden="1"/>
    <cellStyle name="Currency [0] 3355" xfId="34270" hidden="1"/>
    <cellStyle name="Currency [0] 3356" xfId="4849" hidden="1"/>
    <cellStyle name="Currency [0] 3356" xfId="34272" hidden="1"/>
    <cellStyle name="Currency [0] 3357" xfId="4783" hidden="1"/>
    <cellStyle name="Currency [0] 3357" xfId="34206" hidden="1"/>
    <cellStyle name="Currency [0] 3358" xfId="4297" hidden="1"/>
    <cellStyle name="Currency [0] 3358" xfId="33720" hidden="1"/>
    <cellStyle name="Currency [0] 3359" xfId="4821" hidden="1"/>
    <cellStyle name="Currency [0] 3359" xfId="34244" hidden="1"/>
    <cellStyle name="Currency [0] 336" xfId="415" hidden="1"/>
    <cellStyle name="Currency [0] 336" xfId="29838" hidden="1"/>
    <cellStyle name="Currency [0] 3360" xfId="4313" hidden="1"/>
    <cellStyle name="Currency [0] 3360" xfId="33736" hidden="1"/>
    <cellStyle name="Currency [0] 3361" xfId="4810" hidden="1"/>
    <cellStyle name="Currency [0] 3361" xfId="34233" hidden="1"/>
    <cellStyle name="Currency [0] 3362" xfId="4854" hidden="1"/>
    <cellStyle name="Currency [0] 3362" xfId="34277" hidden="1"/>
    <cellStyle name="Currency [0] 3363" xfId="4822" hidden="1"/>
    <cellStyle name="Currency [0] 3363" xfId="34245" hidden="1"/>
    <cellStyle name="Currency [0] 3364" xfId="4830" hidden="1"/>
    <cellStyle name="Currency [0] 3364" xfId="34253" hidden="1"/>
    <cellStyle name="Currency [0] 3365" xfId="4866" hidden="1"/>
    <cellStyle name="Currency [0] 3365" xfId="34289" hidden="1"/>
    <cellStyle name="Currency [0] 3366" xfId="4868" hidden="1"/>
    <cellStyle name="Currency [0] 3366" xfId="34291" hidden="1"/>
    <cellStyle name="Currency [0] 3367" xfId="4824" hidden="1"/>
    <cellStyle name="Currency [0] 3367" xfId="34247" hidden="1"/>
    <cellStyle name="Currency [0] 3368" xfId="4837" hidden="1"/>
    <cellStyle name="Currency [0] 3368" xfId="34260" hidden="1"/>
    <cellStyle name="Currency [0] 3369" xfId="4842" hidden="1"/>
    <cellStyle name="Currency [0] 3369" xfId="34265" hidden="1"/>
    <cellStyle name="Currency [0] 337" xfId="422" hidden="1"/>
    <cellStyle name="Currency [0] 337" xfId="29845" hidden="1"/>
    <cellStyle name="Currency [0] 3370" xfId="4836" hidden="1"/>
    <cellStyle name="Currency [0] 3370" xfId="34259" hidden="1"/>
    <cellStyle name="Currency [0] 3371" xfId="4884" hidden="1"/>
    <cellStyle name="Currency [0] 3371" xfId="34307" hidden="1"/>
    <cellStyle name="Currency [0] 3372" xfId="4892" hidden="1"/>
    <cellStyle name="Currency [0] 3372" xfId="34315" hidden="1"/>
    <cellStyle name="Currency [0] 3373" xfId="4820" hidden="1"/>
    <cellStyle name="Currency [0] 3373" xfId="34243" hidden="1"/>
    <cellStyle name="Currency [0] 3374" xfId="4878" hidden="1"/>
    <cellStyle name="Currency [0] 3374" xfId="34301" hidden="1"/>
    <cellStyle name="Currency [0] 3375" xfId="4901" hidden="1"/>
    <cellStyle name="Currency [0] 3375" xfId="34324" hidden="1"/>
    <cellStyle name="Currency [0] 3376" xfId="4903" hidden="1"/>
    <cellStyle name="Currency [0] 3376" xfId="34326" hidden="1"/>
    <cellStyle name="Currency [0] 3377" xfId="4803" hidden="1"/>
    <cellStyle name="Currency [0] 3377" xfId="34226" hidden="1"/>
    <cellStyle name="Currency [0] 3378" xfId="4813" hidden="1"/>
    <cellStyle name="Currency [0] 3378" xfId="34236" hidden="1"/>
    <cellStyle name="Currency [0] 3379" xfId="4875" hidden="1"/>
    <cellStyle name="Currency [0] 3379" xfId="34298" hidden="1"/>
    <cellStyle name="Currency [0] 338" xfId="423" hidden="1"/>
    <cellStyle name="Currency [0] 338" xfId="29846" hidden="1"/>
    <cellStyle name="Currency [0] 3380" xfId="4840" hidden="1"/>
    <cellStyle name="Currency [0] 3380" xfId="34263" hidden="1"/>
    <cellStyle name="Currency [0] 3381" xfId="4790" hidden="1"/>
    <cellStyle name="Currency [0] 3381" xfId="34213" hidden="1"/>
    <cellStyle name="Currency [0] 3382" xfId="4911" hidden="1"/>
    <cellStyle name="Currency [0] 3382" xfId="34334" hidden="1"/>
    <cellStyle name="Currency [0] 3383" xfId="4876" hidden="1"/>
    <cellStyle name="Currency [0] 3383" xfId="34299" hidden="1"/>
    <cellStyle name="Currency [0] 3384" xfId="4887" hidden="1"/>
    <cellStyle name="Currency [0] 3384" xfId="34310" hidden="1"/>
    <cellStyle name="Currency [0] 3385" xfId="4919" hidden="1"/>
    <cellStyle name="Currency [0] 3385" xfId="34342" hidden="1"/>
    <cellStyle name="Currency [0] 3386" xfId="4921" hidden="1"/>
    <cellStyle name="Currency [0] 3386" xfId="34344" hidden="1"/>
    <cellStyle name="Currency [0] 3387" xfId="4873" hidden="1"/>
    <cellStyle name="Currency [0] 3387" xfId="34296" hidden="1"/>
    <cellStyle name="Currency [0] 3388" xfId="4872" hidden="1"/>
    <cellStyle name="Currency [0] 3388" xfId="34295" hidden="1"/>
    <cellStyle name="Currency [0] 3389" xfId="4862" hidden="1"/>
    <cellStyle name="Currency [0] 3389" xfId="34285" hidden="1"/>
    <cellStyle name="Currency [0] 339" xfId="363" hidden="1"/>
    <cellStyle name="Currency [0] 339" xfId="29786" hidden="1"/>
    <cellStyle name="Currency [0] 3390" xfId="4858" hidden="1"/>
    <cellStyle name="Currency [0] 3390" xfId="34281" hidden="1"/>
    <cellStyle name="Currency [0] 3391" xfId="4860" hidden="1"/>
    <cellStyle name="Currency [0] 3391" xfId="34283" hidden="1"/>
    <cellStyle name="Currency [0] 3392" xfId="4928" hidden="1"/>
    <cellStyle name="Currency [0] 3392" xfId="34351" hidden="1"/>
    <cellStyle name="Currency [0] 3393" xfId="4299" hidden="1"/>
    <cellStyle name="Currency [0] 3393" xfId="33722" hidden="1"/>
    <cellStyle name="Currency [0] 3394" xfId="4906" hidden="1"/>
    <cellStyle name="Currency [0] 3394" xfId="34329" hidden="1"/>
    <cellStyle name="Currency [0] 3395" xfId="4934" hidden="1"/>
    <cellStyle name="Currency [0] 3395" xfId="34357" hidden="1"/>
    <cellStyle name="Currency [0] 3396" xfId="4936" hidden="1"/>
    <cellStyle name="Currency [0] 3396" xfId="34359" hidden="1"/>
    <cellStyle name="Currency [0] 3397" xfId="4811" hidden="1"/>
    <cellStyle name="Currency [0] 3397" xfId="34234" hidden="1"/>
    <cellStyle name="Currency [0] 3398" xfId="4885" hidden="1"/>
    <cellStyle name="Currency [0] 3398" xfId="34308" hidden="1"/>
    <cellStyle name="Currency [0] 3399" xfId="4841" hidden="1"/>
    <cellStyle name="Currency [0] 3399" xfId="34264" hidden="1"/>
    <cellStyle name="Currency [0] 34" xfId="95" hidden="1"/>
    <cellStyle name="Currency [0] 34" xfId="29518" hidden="1"/>
    <cellStyle name="Currency [0] 340" xfId="383" hidden="1"/>
    <cellStyle name="Currency [0] 340" xfId="29806" hidden="1"/>
    <cellStyle name="Currency [0] 3400" xfId="4877" hidden="1"/>
    <cellStyle name="Currency [0] 3400" xfId="34300" hidden="1"/>
    <cellStyle name="Currency [0] 3401" xfId="4881" hidden="1"/>
    <cellStyle name="Currency [0] 3401" xfId="34304" hidden="1"/>
    <cellStyle name="Currency [0] 3402" xfId="4942" hidden="1"/>
    <cellStyle name="Currency [0] 3402" xfId="34365" hidden="1"/>
    <cellStyle name="Currency [0] 3403" xfId="4286" hidden="1"/>
    <cellStyle name="Currency [0] 3403" xfId="33709" hidden="1"/>
    <cellStyle name="Currency [0] 3404" xfId="4924" hidden="1"/>
    <cellStyle name="Currency [0] 3404" xfId="34347" hidden="1"/>
    <cellStyle name="Currency [0] 3405" xfId="4947" hidden="1"/>
    <cellStyle name="Currency [0] 3405" xfId="34370" hidden="1"/>
    <cellStyle name="Currency [0] 3406" xfId="4949" hidden="1"/>
    <cellStyle name="Currency [0] 3406" xfId="34372" hidden="1"/>
    <cellStyle name="Currency [0] 3407" xfId="4805" hidden="1"/>
    <cellStyle name="Currency [0] 3407" xfId="34228" hidden="1"/>
    <cellStyle name="Currency [0] 3408" xfId="4904" hidden="1"/>
    <cellStyle name="Currency [0] 3408" xfId="34327" hidden="1"/>
    <cellStyle name="Currency [0] 3409" xfId="4871" hidden="1"/>
    <cellStyle name="Currency [0] 3409" xfId="34294" hidden="1"/>
    <cellStyle name="Currency [0] 341" xfId="417" hidden="1"/>
    <cellStyle name="Currency [0] 341" xfId="29840" hidden="1"/>
    <cellStyle name="Currency [0] 3410" xfId="4889" hidden="1"/>
    <cellStyle name="Currency [0] 3410" xfId="34312" hidden="1"/>
    <cellStyle name="Currency [0] 3411" xfId="4886" hidden="1"/>
    <cellStyle name="Currency [0] 3411" xfId="34309" hidden="1"/>
    <cellStyle name="Currency [0] 3412" xfId="4953" hidden="1"/>
    <cellStyle name="Currency [0] 3412" xfId="34376" hidden="1"/>
    <cellStyle name="Currency [0] 3413" xfId="4838" hidden="1"/>
    <cellStyle name="Currency [0] 3413" xfId="34261" hidden="1"/>
    <cellStyle name="Currency [0] 3414" xfId="4938" hidden="1"/>
    <cellStyle name="Currency [0] 3414" xfId="34361" hidden="1"/>
    <cellStyle name="Currency [0] 3415" xfId="4960" hidden="1"/>
    <cellStyle name="Currency [0] 3415" xfId="34383" hidden="1"/>
    <cellStyle name="Currency [0] 3416" xfId="4962" hidden="1"/>
    <cellStyle name="Currency [0] 3416" xfId="34385" hidden="1"/>
    <cellStyle name="Currency [0] 3417" xfId="4890" hidden="1"/>
    <cellStyle name="Currency [0] 3417" xfId="34313" hidden="1"/>
    <cellStyle name="Currency [0] 3418" xfId="4922" hidden="1"/>
    <cellStyle name="Currency [0] 3418" xfId="34345" hidden="1"/>
    <cellStyle name="Currency [0] 3419" xfId="4265" hidden="1"/>
    <cellStyle name="Currency [0] 3419" xfId="33688" hidden="1"/>
    <cellStyle name="Currency [0] 342" xfId="410" hidden="1"/>
    <cellStyle name="Currency [0] 342" xfId="29833" hidden="1"/>
    <cellStyle name="Currency [0] 3420" xfId="4908" hidden="1"/>
    <cellStyle name="Currency [0] 3420" xfId="34331" hidden="1"/>
    <cellStyle name="Currency [0] 3421" xfId="4905" hidden="1"/>
    <cellStyle name="Currency [0] 3421" xfId="34328" hidden="1"/>
    <cellStyle name="Currency [0] 3422" xfId="4966" hidden="1"/>
    <cellStyle name="Currency [0] 3422" xfId="34389" hidden="1"/>
    <cellStyle name="Currency [0] 3423" xfId="4801" hidden="1"/>
    <cellStyle name="Currency [0] 3423" xfId="34224" hidden="1"/>
    <cellStyle name="Currency [0] 3424" xfId="4950" hidden="1"/>
    <cellStyle name="Currency [0] 3424" xfId="34373" hidden="1"/>
    <cellStyle name="Currency [0] 3425" xfId="4970" hidden="1"/>
    <cellStyle name="Currency [0] 3425" xfId="34393" hidden="1"/>
    <cellStyle name="Currency [0] 3426" xfId="4972" hidden="1"/>
    <cellStyle name="Currency [0] 3426" xfId="34395" hidden="1"/>
    <cellStyle name="Currency [0] 3427" xfId="4909" hidden="1"/>
    <cellStyle name="Currency [0] 3427" xfId="34332" hidden="1"/>
    <cellStyle name="Currency [0] 3428" xfId="4937" hidden="1"/>
    <cellStyle name="Currency [0] 3428" xfId="34360" hidden="1"/>
    <cellStyle name="Currency [0] 3429" xfId="4897" hidden="1"/>
    <cellStyle name="Currency [0] 3429" xfId="34320" hidden="1"/>
    <cellStyle name="Currency [0] 343" xfId="420" hidden="1"/>
    <cellStyle name="Currency [0] 343" xfId="29843" hidden="1"/>
    <cellStyle name="Currency [0] 3430" xfId="4926" hidden="1"/>
    <cellStyle name="Currency [0] 3430" xfId="34349" hidden="1"/>
    <cellStyle name="Currency [0] 3431" xfId="4923" hidden="1"/>
    <cellStyle name="Currency [0] 3431" xfId="34346" hidden="1"/>
    <cellStyle name="Currency [0] 3432" xfId="4976" hidden="1"/>
    <cellStyle name="Currency [0] 3432" xfId="34399" hidden="1"/>
    <cellStyle name="Currency [0] 3433" xfId="4804" hidden="1"/>
    <cellStyle name="Currency [0] 3433" xfId="34227" hidden="1"/>
    <cellStyle name="Currency [0] 3434" xfId="4963" hidden="1"/>
    <cellStyle name="Currency [0] 3434" xfId="34386" hidden="1"/>
    <cellStyle name="Currency [0] 3435" xfId="4980" hidden="1"/>
    <cellStyle name="Currency [0] 3435" xfId="34403" hidden="1"/>
    <cellStyle name="Currency [0] 3436" xfId="4982" hidden="1"/>
    <cellStyle name="Currency [0] 3436" xfId="34405" hidden="1"/>
    <cellStyle name="Currency [0] 3437" xfId="4863" hidden="1"/>
    <cellStyle name="Currency [0] 3437" xfId="34286" hidden="1"/>
    <cellStyle name="Currency [0] 3438" xfId="4899" hidden="1"/>
    <cellStyle name="Currency [0] 3438" xfId="34322" hidden="1"/>
    <cellStyle name="Currency [0] 3439" xfId="4968" hidden="1"/>
    <cellStyle name="Currency [0] 3439" xfId="34391" hidden="1"/>
    <cellStyle name="Currency [0] 344" xfId="424" hidden="1"/>
    <cellStyle name="Currency [0] 344" xfId="29847" hidden="1"/>
    <cellStyle name="Currency [0] 3440" xfId="4956" hidden="1"/>
    <cellStyle name="Currency [0] 3440" xfId="34379" hidden="1"/>
    <cellStyle name="Currency [0] 3441" xfId="4973" hidden="1"/>
    <cellStyle name="Currency [0] 3441" xfId="34396" hidden="1"/>
    <cellStyle name="Currency [0] 3442" xfId="4984" hidden="1"/>
    <cellStyle name="Currency [0] 3442" xfId="34407" hidden="1"/>
    <cellStyle name="Currency [0] 3443" xfId="4832" hidden="1"/>
    <cellStyle name="Currency [0] 3443" xfId="34255" hidden="1"/>
    <cellStyle name="Currency [0] 3444" xfId="4896" hidden="1"/>
    <cellStyle name="Currency [0] 3444" xfId="34319" hidden="1"/>
    <cellStyle name="Currency [0] 3445" xfId="4988" hidden="1"/>
    <cellStyle name="Currency [0] 3445" xfId="34411" hidden="1"/>
    <cellStyle name="Currency [0] 3446" xfId="4990" hidden="1"/>
    <cellStyle name="Currency [0] 3446" xfId="34413" hidden="1"/>
    <cellStyle name="Currency [0] 3447" xfId="4945" hidden="1"/>
    <cellStyle name="Currency [0] 3447" xfId="34368" hidden="1"/>
    <cellStyle name="Currency [0] 3448" xfId="4957" hidden="1"/>
    <cellStyle name="Currency [0] 3448" xfId="34380" hidden="1"/>
    <cellStyle name="Currency [0] 3449" xfId="4985" hidden="1"/>
    <cellStyle name="Currency [0] 3449" xfId="34408" hidden="1"/>
    <cellStyle name="Currency [0] 345" xfId="349" hidden="1"/>
    <cellStyle name="Currency [0] 345" xfId="29772" hidden="1"/>
    <cellStyle name="Currency [0] 3450" xfId="4958" hidden="1"/>
    <cellStyle name="Currency [0] 3450" xfId="34381" hidden="1"/>
    <cellStyle name="Currency [0] 3451" xfId="4991" hidden="1"/>
    <cellStyle name="Currency [0] 3451" xfId="34414" hidden="1"/>
    <cellStyle name="Currency [0] 3452" xfId="4993" hidden="1"/>
    <cellStyle name="Currency [0] 3452" xfId="34416" hidden="1"/>
    <cellStyle name="Currency [0] 3453" xfId="4986" hidden="1"/>
    <cellStyle name="Currency [0] 3453" xfId="34409" hidden="1"/>
    <cellStyle name="Currency [0] 3454" xfId="4932" hidden="1"/>
    <cellStyle name="Currency [0] 3454" xfId="34355" hidden="1"/>
    <cellStyle name="Currency [0] 3455" xfId="4995" hidden="1"/>
    <cellStyle name="Currency [0] 3455" xfId="34418" hidden="1"/>
    <cellStyle name="Currency [0] 3456" xfId="4997" hidden="1"/>
    <cellStyle name="Currency [0] 3456" xfId="34420" hidden="1"/>
    <cellStyle name="Currency [0] 3457" xfId="4359" hidden="1"/>
    <cellStyle name="Currency [0] 3457" xfId="33782" hidden="1"/>
    <cellStyle name="Currency [0] 3458" xfId="4300" hidden="1"/>
    <cellStyle name="Currency [0] 3458" xfId="33723" hidden="1"/>
    <cellStyle name="Currency [0] 3459" xfId="5003" hidden="1"/>
    <cellStyle name="Currency [0] 3459" xfId="34426" hidden="1"/>
    <cellStyle name="Currency [0] 346" xfId="381" hidden="1"/>
    <cellStyle name="Currency [0] 346" xfId="29804" hidden="1"/>
    <cellStyle name="Currency [0] 3460" xfId="5009" hidden="1"/>
    <cellStyle name="Currency [0] 3460" xfId="34432" hidden="1"/>
    <cellStyle name="Currency [0] 3461" xfId="5011" hidden="1"/>
    <cellStyle name="Currency [0] 3461" xfId="34434" hidden="1"/>
    <cellStyle name="Currency [0] 3462" xfId="4290" hidden="1"/>
    <cellStyle name="Currency [0] 3462" xfId="33713" hidden="1"/>
    <cellStyle name="Currency [0] 3463" xfId="5005" hidden="1"/>
    <cellStyle name="Currency [0] 3463" xfId="34428" hidden="1"/>
    <cellStyle name="Currency [0] 3464" xfId="5013" hidden="1"/>
    <cellStyle name="Currency [0] 3464" xfId="34436" hidden="1"/>
    <cellStyle name="Currency [0] 3465" xfId="5015" hidden="1"/>
    <cellStyle name="Currency [0] 3465" xfId="34438" hidden="1"/>
    <cellStyle name="Currency [0] 3466" xfId="5004" hidden="1"/>
    <cellStyle name="Currency [0] 3466" xfId="34427" hidden="1"/>
    <cellStyle name="Currency [0] 3467" xfId="4335" hidden="1"/>
    <cellStyle name="Currency [0] 3467" xfId="33758" hidden="1"/>
    <cellStyle name="Currency [0] 3468" xfId="5026" hidden="1"/>
    <cellStyle name="Currency [0] 3468" xfId="34449" hidden="1"/>
    <cellStyle name="Currency [0] 3469" xfId="5035" hidden="1"/>
    <cellStyle name="Currency [0] 3469" xfId="34458" hidden="1"/>
    <cellStyle name="Currency [0] 347" xfId="427" hidden="1"/>
    <cellStyle name="Currency [0] 347" xfId="29850" hidden="1"/>
    <cellStyle name="Currency [0] 3470" xfId="5046" hidden="1"/>
    <cellStyle name="Currency [0] 3470" xfId="34469" hidden="1"/>
    <cellStyle name="Currency [0] 3471" xfId="5052" hidden="1"/>
    <cellStyle name="Currency [0] 3471" xfId="34475" hidden="1"/>
    <cellStyle name="Currency [0] 3472" xfId="5024" hidden="1"/>
    <cellStyle name="Currency [0] 3472" xfId="34447" hidden="1"/>
    <cellStyle name="Currency [0] 3473" xfId="5042" hidden="1"/>
    <cellStyle name="Currency [0] 3473" xfId="34465" hidden="1"/>
    <cellStyle name="Currency [0] 3474" xfId="5064" hidden="1"/>
    <cellStyle name="Currency [0] 3474" xfId="34487" hidden="1"/>
    <cellStyle name="Currency [0] 3475" xfId="5066" hidden="1"/>
    <cellStyle name="Currency [0] 3475" xfId="34489" hidden="1"/>
    <cellStyle name="Currency [0] 3476" xfId="5000" hidden="1"/>
    <cellStyle name="Currency [0] 3476" xfId="34423" hidden="1"/>
    <cellStyle name="Currency [0] 3477" xfId="4289" hidden="1"/>
    <cellStyle name="Currency [0] 3477" xfId="33712" hidden="1"/>
    <cellStyle name="Currency [0] 3478" xfId="5038" hidden="1"/>
    <cellStyle name="Currency [0] 3478" xfId="34461" hidden="1"/>
    <cellStyle name="Currency [0] 3479" xfId="4268" hidden="1"/>
    <cellStyle name="Currency [0] 3479" xfId="33691" hidden="1"/>
    <cellStyle name="Currency [0] 348" xfId="428" hidden="1"/>
    <cellStyle name="Currency [0] 348" xfId="29851" hidden="1"/>
    <cellStyle name="Currency [0] 3480" xfId="5027" hidden="1"/>
    <cellStyle name="Currency [0] 3480" xfId="34450" hidden="1"/>
    <cellStyle name="Currency [0] 3481" xfId="5071" hidden="1"/>
    <cellStyle name="Currency [0] 3481" xfId="34494" hidden="1"/>
    <cellStyle name="Currency [0] 3482" xfId="5039" hidden="1"/>
    <cellStyle name="Currency [0] 3482" xfId="34462" hidden="1"/>
    <cellStyle name="Currency [0] 3483" xfId="5047" hidden="1"/>
    <cellStyle name="Currency [0] 3483" xfId="34470" hidden="1"/>
    <cellStyle name="Currency [0] 3484" xfId="5083" hidden="1"/>
    <cellStyle name="Currency [0] 3484" xfId="34506" hidden="1"/>
    <cellStyle name="Currency [0] 3485" xfId="5085" hidden="1"/>
    <cellStyle name="Currency [0] 3485" xfId="34508" hidden="1"/>
    <cellStyle name="Currency [0] 3486" xfId="5041" hidden="1"/>
    <cellStyle name="Currency [0] 3486" xfId="34464" hidden="1"/>
    <cellStyle name="Currency [0] 3487" xfId="5054" hidden="1"/>
    <cellStyle name="Currency [0] 3487" xfId="34477" hidden="1"/>
    <cellStyle name="Currency [0] 3488" xfId="5059" hidden="1"/>
    <cellStyle name="Currency [0] 3488" xfId="34482" hidden="1"/>
    <cellStyle name="Currency [0] 3489" xfId="5053" hidden="1"/>
    <cellStyle name="Currency [0] 3489" xfId="34476" hidden="1"/>
    <cellStyle name="Currency [0] 349" xfId="405" hidden="1"/>
    <cellStyle name="Currency [0] 349" xfId="29828" hidden="1"/>
    <cellStyle name="Currency [0] 3490" xfId="5101" hidden="1"/>
    <cellStyle name="Currency [0] 3490" xfId="34524" hidden="1"/>
    <cellStyle name="Currency [0] 3491" xfId="5109" hidden="1"/>
    <cellStyle name="Currency [0] 3491" xfId="34532" hidden="1"/>
    <cellStyle name="Currency [0] 3492" xfId="5037" hidden="1"/>
    <cellStyle name="Currency [0] 3492" xfId="34460" hidden="1"/>
    <cellStyle name="Currency [0] 3493" xfId="5095" hidden="1"/>
    <cellStyle name="Currency [0] 3493" xfId="34518" hidden="1"/>
    <cellStyle name="Currency [0] 3494" xfId="5118" hidden="1"/>
    <cellStyle name="Currency [0] 3494" xfId="34541" hidden="1"/>
    <cellStyle name="Currency [0] 3495" xfId="5120" hidden="1"/>
    <cellStyle name="Currency [0] 3495" xfId="34543" hidden="1"/>
    <cellStyle name="Currency [0] 3496" xfId="5020" hidden="1"/>
    <cellStyle name="Currency [0] 3496" xfId="34443" hidden="1"/>
    <cellStyle name="Currency [0] 3497" xfId="5030" hidden="1"/>
    <cellStyle name="Currency [0] 3497" xfId="34453" hidden="1"/>
    <cellStyle name="Currency [0] 3498" xfId="5092" hidden="1"/>
    <cellStyle name="Currency [0] 3498" xfId="34515" hidden="1"/>
    <cellStyle name="Currency [0] 3499" xfId="5057" hidden="1"/>
    <cellStyle name="Currency [0] 3499" xfId="34480" hidden="1"/>
    <cellStyle name="Currency [0] 35" xfId="118" hidden="1"/>
    <cellStyle name="Currency [0] 35" xfId="29541" hidden="1"/>
    <cellStyle name="Currency [0] 350" xfId="411" hidden="1"/>
    <cellStyle name="Currency [0] 350" xfId="29834" hidden="1"/>
    <cellStyle name="Currency [0] 3500" xfId="5007" hidden="1"/>
    <cellStyle name="Currency [0] 3500" xfId="34430" hidden="1"/>
    <cellStyle name="Currency [0] 3501" xfId="5128" hidden="1"/>
    <cellStyle name="Currency [0] 3501" xfId="34551" hidden="1"/>
    <cellStyle name="Currency [0] 3502" xfId="5093" hidden="1"/>
    <cellStyle name="Currency [0] 3502" xfId="34516" hidden="1"/>
    <cellStyle name="Currency [0] 3503" xfId="5104" hidden="1"/>
    <cellStyle name="Currency [0] 3503" xfId="34527" hidden="1"/>
    <cellStyle name="Currency [0] 3504" xfId="5136" hidden="1"/>
    <cellStyle name="Currency [0] 3504" xfId="34559" hidden="1"/>
    <cellStyle name="Currency [0] 3505" xfId="5138" hidden="1"/>
    <cellStyle name="Currency [0] 3505" xfId="34561" hidden="1"/>
    <cellStyle name="Currency [0] 3506" xfId="5090" hidden="1"/>
    <cellStyle name="Currency [0] 3506" xfId="34513" hidden="1"/>
    <cellStyle name="Currency [0] 3507" xfId="5089" hidden="1"/>
    <cellStyle name="Currency [0] 3507" xfId="34512" hidden="1"/>
    <cellStyle name="Currency [0] 3508" xfId="5079" hidden="1"/>
    <cellStyle name="Currency [0] 3508" xfId="34502" hidden="1"/>
    <cellStyle name="Currency [0] 3509" xfId="5075" hidden="1"/>
    <cellStyle name="Currency [0] 3509" xfId="34498" hidden="1"/>
    <cellStyle name="Currency [0] 351" xfId="425" hidden="1"/>
    <cellStyle name="Currency [0] 351" xfId="29848" hidden="1"/>
    <cellStyle name="Currency [0] 3510" xfId="5077" hidden="1"/>
    <cellStyle name="Currency [0] 3510" xfId="34500" hidden="1"/>
    <cellStyle name="Currency [0] 3511" xfId="5145" hidden="1"/>
    <cellStyle name="Currency [0] 3511" xfId="34568" hidden="1"/>
    <cellStyle name="Currency [0] 3512" xfId="4304" hidden="1"/>
    <cellStyle name="Currency [0] 3512" xfId="33727" hidden="1"/>
    <cellStyle name="Currency [0] 3513" xfId="5123" hidden="1"/>
    <cellStyle name="Currency [0] 3513" xfId="34546" hidden="1"/>
    <cellStyle name="Currency [0] 3514" xfId="5151" hidden="1"/>
    <cellStyle name="Currency [0] 3514" xfId="34574" hidden="1"/>
    <cellStyle name="Currency [0] 3515" xfId="5153" hidden="1"/>
    <cellStyle name="Currency [0] 3515" xfId="34576" hidden="1"/>
    <cellStyle name="Currency [0] 3516" xfId="5028" hidden="1"/>
    <cellStyle name="Currency [0] 3516" xfId="34451" hidden="1"/>
    <cellStyle name="Currency [0] 3517" xfId="5102" hidden="1"/>
    <cellStyle name="Currency [0] 3517" xfId="34525" hidden="1"/>
    <cellStyle name="Currency [0] 3518" xfId="5058" hidden="1"/>
    <cellStyle name="Currency [0] 3518" xfId="34481" hidden="1"/>
    <cellStyle name="Currency [0] 3519" xfId="5094" hidden="1"/>
    <cellStyle name="Currency [0] 3519" xfId="34517" hidden="1"/>
    <cellStyle name="Currency [0] 352" xfId="412" hidden="1"/>
    <cellStyle name="Currency [0] 352" xfId="29835" hidden="1"/>
    <cellStyle name="Currency [0] 3520" xfId="5098" hidden="1"/>
    <cellStyle name="Currency [0] 3520" xfId="34521" hidden="1"/>
    <cellStyle name="Currency [0] 3521" xfId="5159" hidden="1"/>
    <cellStyle name="Currency [0] 3521" xfId="34582" hidden="1"/>
    <cellStyle name="Currency [0] 3522" xfId="4317" hidden="1"/>
    <cellStyle name="Currency [0] 3522" xfId="33740" hidden="1"/>
    <cellStyle name="Currency [0] 3523" xfId="5141" hidden="1"/>
    <cellStyle name="Currency [0] 3523" xfId="34564" hidden="1"/>
    <cellStyle name="Currency [0] 3524" xfId="5164" hidden="1"/>
    <cellStyle name="Currency [0] 3524" xfId="34587" hidden="1"/>
    <cellStyle name="Currency [0] 3525" xfId="5166" hidden="1"/>
    <cellStyle name="Currency [0] 3525" xfId="34589" hidden="1"/>
    <cellStyle name="Currency [0] 3526" xfId="5022" hidden="1"/>
    <cellStyle name="Currency [0] 3526" xfId="34445" hidden="1"/>
    <cellStyle name="Currency [0] 3527" xfId="5121" hidden="1"/>
    <cellStyle name="Currency [0] 3527" xfId="34544" hidden="1"/>
    <cellStyle name="Currency [0] 3528" xfId="5088" hidden="1"/>
    <cellStyle name="Currency [0] 3528" xfId="34511" hidden="1"/>
    <cellStyle name="Currency [0] 3529" xfId="5106" hidden="1"/>
    <cellStyle name="Currency [0] 3529" xfId="34529" hidden="1"/>
    <cellStyle name="Currency [0] 353" xfId="429" hidden="1"/>
    <cellStyle name="Currency [0] 353" xfId="29852" hidden="1"/>
    <cellStyle name="Currency [0] 3530" xfId="5103" hidden="1"/>
    <cellStyle name="Currency [0] 3530" xfId="34526" hidden="1"/>
    <cellStyle name="Currency [0] 3531" xfId="5170" hidden="1"/>
    <cellStyle name="Currency [0] 3531" xfId="34593" hidden="1"/>
    <cellStyle name="Currency [0] 3532" xfId="5055" hidden="1"/>
    <cellStyle name="Currency [0] 3532" xfId="34478" hidden="1"/>
    <cellStyle name="Currency [0] 3533" xfId="5155" hidden="1"/>
    <cellStyle name="Currency [0] 3533" xfId="34578" hidden="1"/>
    <cellStyle name="Currency [0] 3534" xfId="5177" hidden="1"/>
    <cellStyle name="Currency [0] 3534" xfId="34600" hidden="1"/>
    <cellStyle name="Currency [0] 3535" xfId="5179" hidden="1"/>
    <cellStyle name="Currency [0] 3535" xfId="34602" hidden="1"/>
    <cellStyle name="Currency [0] 3536" xfId="5107" hidden="1"/>
    <cellStyle name="Currency [0] 3536" xfId="34530" hidden="1"/>
    <cellStyle name="Currency [0] 3537" xfId="5139" hidden="1"/>
    <cellStyle name="Currency [0] 3537" xfId="34562" hidden="1"/>
    <cellStyle name="Currency [0] 3538" xfId="4269" hidden="1"/>
    <cellStyle name="Currency [0] 3538" xfId="33692" hidden="1"/>
    <cellStyle name="Currency [0] 3539" xfId="5125" hidden="1"/>
    <cellStyle name="Currency [0] 3539" xfId="34548" hidden="1"/>
    <cellStyle name="Currency [0] 354" xfId="430" hidden="1"/>
    <cellStyle name="Currency [0] 354" xfId="29853" hidden="1"/>
    <cellStyle name="Currency [0] 3540" xfId="5122" hidden="1"/>
    <cellStyle name="Currency [0] 3540" xfId="34545" hidden="1"/>
    <cellStyle name="Currency [0] 3541" xfId="5183" hidden="1"/>
    <cellStyle name="Currency [0] 3541" xfId="34606" hidden="1"/>
    <cellStyle name="Currency [0] 3542" xfId="5018" hidden="1"/>
    <cellStyle name="Currency [0] 3542" xfId="34441" hidden="1"/>
    <cellStyle name="Currency [0] 3543" xfId="5167" hidden="1"/>
    <cellStyle name="Currency [0] 3543" xfId="34590" hidden="1"/>
    <cellStyle name="Currency [0] 3544" xfId="5187" hidden="1"/>
    <cellStyle name="Currency [0] 3544" xfId="34610" hidden="1"/>
    <cellStyle name="Currency [0] 3545" xfId="5189" hidden="1"/>
    <cellStyle name="Currency [0] 3545" xfId="34612" hidden="1"/>
    <cellStyle name="Currency [0] 3546" xfId="5126" hidden="1"/>
    <cellStyle name="Currency [0] 3546" xfId="34549" hidden="1"/>
    <cellStyle name="Currency [0] 3547" xfId="5154" hidden="1"/>
    <cellStyle name="Currency [0] 3547" xfId="34577" hidden="1"/>
    <cellStyle name="Currency [0] 3548" xfId="5114" hidden="1"/>
    <cellStyle name="Currency [0] 3548" xfId="34537" hidden="1"/>
    <cellStyle name="Currency [0] 3549" xfId="5143" hidden="1"/>
    <cellStyle name="Currency [0] 3549" xfId="34566" hidden="1"/>
    <cellStyle name="Currency [0] 355" xfId="426" hidden="1"/>
    <cellStyle name="Currency [0] 355" xfId="29849" hidden="1"/>
    <cellStyle name="Currency [0] 3550" xfId="5140" hidden="1"/>
    <cellStyle name="Currency [0] 3550" xfId="34563" hidden="1"/>
    <cellStyle name="Currency [0] 3551" xfId="5193" hidden="1"/>
    <cellStyle name="Currency [0] 3551" xfId="34616" hidden="1"/>
    <cellStyle name="Currency [0] 3552" xfId="5021" hidden="1"/>
    <cellStyle name="Currency [0] 3552" xfId="34444" hidden="1"/>
    <cellStyle name="Currency [0] 3553" xfId="5180" hidden="1"/>
    <cellStyle name="Currency [0] 3553" xfId="34603" hidden="1"/>
    <cellStyle name="Currency [0] 3554" xfId="5197" hidden="1"/>
    <cellStyle name="Currency [0] 3554" xfId="34620" hidden="1"/>
    <cellStyle name="Currency [0] 3555" xfId="5199" hidden="1"/>
    <cellStyle name="Currency [0] 3555" xfId="34622" hidden="1"/>
    <cellStyle name="Currency [0] 3556" xfId="5080" hidden="1"/>
    <cellStyle name="Currency [0] 3556" xfId="34503" hidden="1"/>
    <cellStyle name="Currency [0] 3557" xfId="5116" hidden="1"/>
    <cellStyle name="Currency [0] 3557" xfId="34539" hidden="1"/>
    <cellStyle name="Currency [0] 3558" xfId="5185" hidden="1"/>
    <cellStyle name="Currency [0] 3558" xfId="34608" hidden="1"/>
    <cellStyle name="Currency [0] 3559" xfId="5173" hidden="1"/>
    <cellStyle name="Currency [0] 3559" xfId="34596" hidden="1"/>
    <cellStyle name="Currency [0] 356" xfId="399" hidden="1"/>
    <cellStyle name="Currency [0] 356" xfId="29822" hidden="1"/>
    <cellStyle name="Currency [0] 3560" xfId="5190" hidden="1"/>
    <cellStyle name="Currency [0] 3560" xfId="34613" hidden="1"/>
    <cellStyle name="Currency [0] 3561" xfId="5201" hidden="1"/>
    <cellStyle name="Currency [0] 3561" xfId="34624" hidden="1"/>
    <cellStyle name="Currency [0] 3562" xfId="5049" hidden="1"/>
    <cellStyle name="Currency [0] 3562" xfId="34472" hidden="1"/>
    <cellStyle name="Currency [0] 3563" xfId="5113" hidden="1"/>
    <cellStyle name="Currency [0] 3563" xfId="34536" hidden="1"/>
    <cellStyle name="Currency [0] 3564" xfId="5205" hidden="1"/>
    <cellStyle name="Currency [0] 3564" xfId="34628" hidden="1"/>
    <cellStyle name="Currency [0] 3565" xfId="5207" hidden="1"/>
    <cellStyle name="Currency [0] 3565" xfId="34630" hidden="1"/>
    <cellStyle name="Currency [0] 3566" xfId="5162" hidden="1"/>
    <cellStyle name="Currency [0] 3566" xfId="34585" hidden="1"/>
    <cellStyle name="Currency [0] 3567" xfId="5174" hidden="1"/>
    <cellStyle name="Currency [0] 3567" xfId="34597" hidden="1"/>
    <cellStyle name="Currency [0] 3568" xfId="5202" hidden="1"/>
    <cellStyle name="Currency [0] 3568" xfId="34625" hidden="1"/>
    <cellStyle name="Currency [0] 3569" xfId="5175" hidden="1"/>
    <cellStyle name="Currency [0] 3569" xfId="34598" hidden="1"/>
    <cellStyle name="Currency [0] 357" xfId="431" hidden="1"/>
    <cellStyle name="Currency [0] 357" xfId="29854" hidden="1"/>
    <cellStyle name="Currency [0] 3570" xfId="5208" hidden="1"/>
    <cellStyle name="Currency [0] 3570" xfId="34631" hidden="1"/>
    <cellStyle name="Currency [0] 3571" xfId="5210" hidden="1"/>
    <cellStyle name="Currency [0] 3571" xfId="34633" hidden="1"/>
    <cellStyle name="Currency [0] 3572" xfId="5203" hidden="1"/>
    <cellStyle name="Currency [0] 3572" xfId="34626" hidden="1"/>
    <cellStyle name="Currency [0] 3573" xfId="5149" hidden="1"/>
    <cellStyle name="Currency [0] 3573" xfId="34572" hidden="1"/>
    <cellStyle name="Currency [0] 3574" xfId="5212" hidden="1"/>
    <cellStyle name="Currency [0] 3574" xfId="34635" hidden="1"/>
    <cellStyle name="Currency [0] 3575" xfId="5214" hidden="1"/>
    <cellStyle name="Currency [0] 3575" xfId="34637" hidden="1"/>
    <cellStyle name="Currency [0] 3576" xfId="5273" hidden="1"/>
    <cellStyle name="Currency [0] 3576" xfId="34696" hidden="1"/>
    <cellStyle name="Currency [0] 3577" xfId="5297" hidden="1"/>
    <cellStyle name="Currency [0] 3577" xfId="34720" hidden="1"/>
    <cellStyle name="Currency [0] 3578" xfId="5304" hidden="1"/>
    <cellStyle name="Currency [0] 3578" xfId="34727" hidden="1"/>
    <cellStyle name="Currency [0] 3579" xfId="5316" hidden="1"/>
    <cellStyle name="Currency [0] 3579" xfId="34739" hidden="1"/>
    <cellStyle name="Currency [0] 358" xfId="432" hidden="1"/>
    <cellStyle name="Currency [0] 358" xfId="29855" hidden="1"/>
    <cellStyle name="Currency [0] 3580" xfId="5319" hidden="1"/>
    <cellStyle name="Currency [0] 3580" xfId="34742" hidden="1"/>
    <cellStyle name="Currency [0] 3581" xfId="5295" hidden="1"/>
    <cellStyle name="Currency [0] 3581" xfId="34718" hidden="1"/>
    <cellStyle name="Currency [0] 3582" xfId="5312" hidden="1"/>
    <cellStyle name="Currency [0] 3582" xfId="34735" hidden="1"/>
    <cellStyle name="Currency [0] 3583" xfId="5323" hidden="1"/>
    <cellStyle name="Currency [0] 3583" xfId="34746" hidden="1"/>
    <cellStyle name="Currency [0] 3584" xfId="5325" hidden="1"/>
    <cellStyle name="Currency [0] 3584" xfId="34748" hidden="1"/>
    <cellStyle name="Currency [0] 3585" xfId="5305" hidden="1"/>
    <cellStyle name="Currency [0] 3585" xfId="34728" hidden="1"/>
    <cellStyle name="Currency [0] 3586" xfId="5274" hidden="1"/>
    <cellStyle name="Currency [0] 3586" xfId="34697" hidden="1"/>
    <cellStyle name="Currency [0] 3587" xfId="5336" hidden="1"/>
    <cellStyle name="Currency [0] 3587" xfId="34759" hidden="1"/>
    <cellStyle name="Currency [0] 3588" xfId="5345" hidden="1"/>
    <cellStyle name="Currency [0] 3588" xfId="34768" hidden="1"/>
    <cellStyle name="Currency [0] 3589" xfId="5356" hidden="1"/>
    <cellStyle name="Currency [0] 3589" xfId="34779" hidden="1"/>
    <cellStyle name="Currency [0] 359" xfId="191" hidden="1"/>
    <cellStyle name="Currency [0] 359" xfId="29614" hidden="1"/>
    <cellStyle name="Currency [0] 3590" xfId="5362" hidden="1"/>
    <cellStyle name="Currency [0] 3590" xfId="34785" hidden="1"/>
    <cellStyle name="Currency [0] 3591" xfId="5334" hidden="1"/>
    <cellStyle name="Currency [0] 3591" xfId="34757" hidden="1"/>
    <cellStyle name="Currency [0] 3592" xfId="5352" hidden="1"/>
    <cellStyle name="Currency [0] 3592" xfId="34775" hidden="1"/>
    <cellStyle name="Currency [0] 3593" xfId="5374" hidden="1"/>
    <cellStyle name="Currency [0] 3593" xfId="34797" hidden="1"/>
    <cellStyle name="Currency [0] 3594" xfId="5376" hidden="1"/>
    <cellStyle name="Currency [0] 3594" xfId="34799" hidden="1"/>
    <cellStyle name="Currency [0] 3595" xfId="5301" hidden="1"/>
    <cellStyle name="Currency [0] 3595" xfId="34724" hidden="1"/>
    <cellStyle name="Currency [0] 3596" xfId="5280" hidden="1"/>
    <cellStyle name="Currency [0] 3596" xfId="34703" hidden="1"/>
    <cellStyle name="Currency [0] 3597" xfId="5348" hidden="1"/>
    <cellStyle name="Currency [0] 3597" xfId="34771" hidden="1"/>
    <cellStyle name="Currency [0] 3598" xfId="5286" hidden="1"/>
    <cellStyle name="Currency [0] 3598" xfId="34709" hidden="1"/>
    <cellStyle name="Currency [0] 3599" xfId="5337" hidden="1"/>
    <cellStyle name="Currency [0] 3599" xfId="34760" hidden="1"/>
    <cellStyle name="Currency [0] 36" xfId="124" hidden="1"/>
    <cellStyle name="Currency [0] 36" xfId="29547" hidden="1"/>
    <cellStyle name="Currency [0] 360" xfId="181" hidden="1"/>
    <cellStyle name="Currency [0] 360" xfId="29604" hidden="1"/>
    <cellStyle name="Currency [0] 3600" xfId="5381" hidden="1"/>
    <cellStyle name="Currency [0] 3600" xfId="34804" hidden="1"/>
    <cellStyle name="Currency [0] 3601" xfId="5349" hidden="1"/>
    <cellStyle name="Currency [0] 3601" xfId="34772" hidden="1"/>
    <cellStyle name="Currency [0] 3602" xfId="5357" hidden="1"/>
    <cellStyle name="Currency [0] 3602" xfId="34780" hidden="1"/>
    <cellStyle name="Currency [0] 3603" xfId="5393" hidden="1"/>
    <cellStyle name="Currency [0] 3603" xfId="34816" hidden="1"/>
    <cellStyle name="Currency [0] 3604" xfId="5395" hidden="1"/>
    <cellStyle name="Currency [0] 3604" xfId="34818" hidden="1"/>
    <cellStyle name="Currency [0] 3605" xfId="5351" hidden="1"/>
    <cellStyle name="Currency [0] 3605" xfId="34774" hidden="1"/>
    <cellStyle name="Currency [0] 3606" xfId="5364" hidden="1"/>
    <cellStyle name="Currency [0] 3606" xfId="34787" hidden="1"/>
    <cellStyle name="Currency [0] 3607" xfId="5369" hidden="1"/>
    <cellStyle name="Currency [0] 3607" xfId="34792" hidden="1"/>
    <cellStyle name="Currency [0] 3608" xfId="5363" hidden="1"/>
    <cellStyle name="Currency [0] 3608" xfId="34786" hidden="1"/>
    <cellStyle name="Currency [0] 3609" xfId="5411" hidden="1"/>
    <cellStyle name="Currency [0] 3609" xfId="34834" hidden="1"/>
    <cellStyle name="Currency [0] 361" xfId="434" hidden="1"/>
    <cellStyle name="Currency [0] 361" xfId="29857" hidden="1"/>
    <cellStyle name="Currency [0] 3610" xfId="5419" hidden="1"/>
    <cellStyle name="Currency [0] 3610" xfId="34842" hidden="1"/>
    <cellStyle name="Currency [0] 3611" xfId="5347" hidden="1"/>
    <cellStyle name="Currency [0] 3611" xfId="34770" hidden="1"/>
    <cellStyle name="Currency [0] 3612" xfId="5405" hidden="1"/>
    <cellStyle name="Currency [0] 3612" xfId="34828" hidden="1"/>
    <cellStyle name="Currency [0] 3613" xfId="5428" hidden="1"/>
    <cellStyle name="Currency [0] 3613" xfId="34851" hidden="1"/>
    <cellStyle name="Currency [0] 3614" xfId="5430" hidden="1"/>
    <cellStyle name="Currency [0] 3614" xfId="34853" hidden="1"/>
    <cellStyle name="Currency [0] 3615" xfId="5330" hidden="1"/>
    <cellStyle name="Currency [0] 3615" xfId="34753" hidden="1"/>
    <cellStyle name="Currency [0] 3616" xfId="5340" hidden="1"/>
    <cellStyle name="Currency [0] 3616" xfId="34763" hidden="1"/>
    <cellStyle name="Currency [0] 3617" xfId="5402" hidden="1"/>
    <cellStyle name="Currency [0] 3617" xfId="34825" hidden="1"/>
    <cellStyle name="Currency [0] 3618" xfId="5367" hidden="1"/>
    <cellStyle name="Currency [0] 3618" xfId="34790" hidden="1"/>
    <cellStyle name="Currency [0] 3619" xfId="5314" hidden="1"/>
    <cellStyle name="Currency [0] 3619" xfId="34737" hidden="1"/>
    <cellStyle name="Currency [0] 362" xfId="438" hidden="1"/>
    <cellStyle name="Currency [0] 362" xfId="29861" hidden="1"/>
    <cellStyle name="Currency [0] 3620" xfId="5438" hidden="1"/>
    <cellStyle name="Currency [0] 3620" xfId="34861" hidden="1"/>
    <cellStyle name="Currency [0] 3621" xfId="5403" hidden="1"/>
    <cellStyle name="Currency [0] 3621" xfId="34826" hidden="1"/>
    <cellStyle name="Currency [0] 3622" xfId="5414" hidden="1"/>
    <cellStyle name="Currency [0] 3622" xfId="34837" hidden="1"/>
    <cellStyle name="Currency [0] 3623" xfId="5446" hidden="1"/>
    <cellStyle name="Currency [0] 3623" xfId="34869" hidden="1"/>
    <cellStyle name="Currency [0] 3624" xfId="5448" hidden="1"/>
    <cellStyle name="Currency [0] 3624" xfId="34871" hidden="1"/>
    <cellStyle name="Currency [0] 3625" xfId="5400" hidden="1"/>
    <cellStyle name="Currency [0] 3625" xfId="34823" hidden="1"/>
    <cellStyle name="Currency [0] 3626" xfId="5399" hidden="1"/>
    <cellStyle name="Currency [0] 3626" xfId="34822" hidden="1"/>
    <cellStyle name="Currency [0] 3627" xfId="5389" hidden="1"/>
    <cellStyle name="Currency [0] 3627" xfId="34812" hidden="1"/>
    <cellStyle name="Currency [0] 3628" xfId="5385" hidden="1"/>
    <cellStyle name="Currency [0] 3628" xfId="34808" hidden="1"/>
    <cellStyle name="Currency [0] 3629" xfId="5387" hidden="1"/>
    <cellStyle name="Currency [0] 3629" xfId="34810" hidden="1"/>
    <cellStyle name="Currency [0] 363" xfId="439" hidden="1"/>
    <cellStyle name="Currency [0] 363" xfId="29862" hidden="1"/>
    <cellStyle name="Currency [0] 3630" xfId="5455" hidden="1"/>
    <cellStyle name="Currency [0] 3630" xfId="34878" hidden="1"/>
    <cellStyle name="Currency [0] 3631" xfId="5282" hidden="1"/>
    <cellStyle name="Currency [0] 3631" xfId="34705" hidden="1"/>
    <cellStyle name="Currency [0] 3632" xfId="5433" hidden="1"/>
    <cellStyle name="Currency [0] 3632" xfId="34856" hidden="1"/>
    <cellStyle name="Currency [0] 3633" xfId="5461" hidden="1"/>
    <cellStyle name="Currency [0] 3633" xfId="34884" hidden="1"/>
    <cellStyle name="Currency [0] 3634" xfId="5463" hidden="1"/>
    <cellStyle name="Currency [0] 3634" xfId="34886" hidden="1"/>
    <cellStyle name="Currency [0] 3635" xfId="5338" hidden="1"/>
    <cellStyle name="Currency [0] 3635" xfId="34761" hidden="1"/>
    <cellStyle name="Currency [0] 3636" xfId="5412" hidden="1"/>
    <cellStyle name="Currency [0] 3636" xfId="34835" hidden="1"/>
    <cellStyle name="Currency [0] 3637" xfId="5368" hidden="1"/>
    <cellStyle name="Currency [0] 3637" xfId="34791" hidden="1"/>
    <cellStyle name="Currency [0] 3638" xfId="5404" hidden="1"/>
    <cellStyle name="Currency [0] 3638" xfId="34827" hidden="1"/>
    <cellStyle name="Currency [0] 3639" xfId="5408" hidden="1"/>
    <cellStyle name="Currency [0] 3639" xfId="34831" hidden="1"/>
    <cellStyle name="Currency [0] 364" xfId="188" hidden="1"/>
    <cellStyle name="Currency [0] 364" xfId="29611" hidden="1"/>
    <cellStyle name="Currency [0] 3640" xfId="5469" hidden="1"/>
    <cellStyle name="Currency [0] 3640" xfId="34892" hidden="1"/>
    <cellStyle name="Currency [0] 3641" xfId="5277" hidden="1"/>
    <cellStyle name="Currency [0] 3641" xfId="34700" hidden="1"/>
    <cellStyle name="Currency [0] 3642" xfId="5451" hidden="1"/>
    <cellStyle name="Currency [0] 3642" xfId="34874" hidden="1"/>
    <cellStyle name="Currency [0] 3643" xfId="5474" hidden="1"/>
    <cellStyle name="Currency [0] 3643" xfId="34897" hidden="1"/>
    <cellStyle name="Currency [0] 3644" xfId="5476" hidden="1"/>
    <cellStyle name="Currency [0] 3644" xfId="34899" hidden="1"/>
    <cellStyle name="Currency [0] 3645" xfId="5332" hidden="1"/>
    <cellStyle name="Currency [0] 3645" xfId="34755" hidden="1"/>
    <cellStyle name="Currency [0] 3646" xfId="5431" hidden="1"/>
    <cellStyle name="Currency [0] 3646" xfId="34854" hidden="1"/>
    <cellStyle name="Currency [0] 3647" xfId="5398" hidden="1"/>
    <cellStyle name="Currency [0] 3647" xfId="34821" hidden="1"/>
    <cellStyle name="Currency [0] 3648" xfId="5416" hidden="1"/>
    <cellStyle name="Currency [0] 3648" xfId="34839" hidden="1"/>
    <cellStyle name="Currency [0] 3649" xfId="5413" hidden="1"/>
    <cellStyle name="Currency [0] 3649" xfId="34836" hidden="1"/>
    <cellStyle name="Currency [0] 365" xfId="436" hidden="1"/>
    <cellStyle name="Currency [0] 365" xfId="29859" hidden="1"/>
    <cellStyle name="Currency [0] 3650" xfId="5480" hidden="1"/>
    <cellStyle name="Currency [0] 3650" xfId="34903" hidden="1"/>
    <cellStyle name="Currency [0] 3651" xfId="5365" hidden="1"/>
    <cellStyle name="Currency [0] 3651" xfId="34788" hidden="1"/>
    <cellStyle name="Currency [0] 3652" xfId="5465" hidden="1"/>
    <cellStyle name="Currency [0] 3652" xfId="34888" hidden="1"/>
    <cellStyle name="Currency [0] 3653" xfId="5487" hidden="1"/>
    <cellStyle name="Currency [0] 3653" xfId="34910" hidden="1"/>
    <cellStyle name="Currency [0] 3654" xfId="5489" hidden="1"/>
    <cellStyle name="Currency [0] 3654" xfId="34912" hidden="1"/>
    <cellStyle name="Currency [0] 3655" xfId="5417" hidden="1"/>
    <cellStyle name="Currency [0] 3655" xfId="34840" hidden="1"/>
    <cellStyle name="Currency [0] 3656" xfId="5449" hidden="1"/>
    <cellStyle name="Currency [0] 3656" xfId="34872" hidden="1"/>
    <cellStyle name="Currency [0] 3657" xfId="5298" hidden="1"/>
    <cellStyle name="Currency [0] 3657" xfId="34721" hidden="1"/>
    <cellStyle name="Currency [0] 3658" xfId="5435" hidden="1"/>
    <cellStyle name="Currency [0] 3658" xfId="34858" hidden="1"/>
    <cellStyle name="Currency [0] 3659" xfId="5432" hidden="1"/>
    <cellStyle name="Currency [0] 3659" xfId="34855" hidden="1"/>
    <cellStyle name="Currency [0] 366" xfId="440" hidden="1"/>
    <cellStyle name="Currency [0] 366" xfId="29863" hidden="1"/>
    <cellStyle name="Currency [0] 3660" xfId="5493" hidden="1"/>
    <cellStyle name="Currency [0] 3660" xfId="34916" hidden="1"/>
    <cellStyle name="Currency [0] 3661" xfId="5328" hidden="1"/>
    <cellStyle name="Currency [0] 3661" xfId="34751" hidden="1"/>
    <cellStyle name="Currency [0] 3662" xfId="5477" hidden="1"/>
    <cellStyle name="Currency [0] 3662" xfId="34900" hidden="1"/>
    <cellStyle name="Currency [0] 3663" xfId="5497" hidden="1"/>
    <cellStyle name="Currency [0] 3663" xfId="34920" hidden="1"/>
    <cellStyle name="Currency [0] 3664" xfId="5499" hidden="1"/>
    <cellStyle name="Currency [0] 3664" xfId="34922" hidden="1"/>
    <cellStyle name="Currency [0] 3665" xfId="5436" hidden="1"/>
    <cellStyle name="Currency [0] 3665" xfId="34859" hidden="1"/>
    <cellStyle name="Currency [0] 3666" xfId="5464" hidden="1"/>
    <cellStyle name="Currency [0] 3666" xfId="34887" hidden="1"/>
    <cellStyle name="Currency [0] 3667" xfId="5424" hidden="1"/>
    <cellStyle name="Currency [0] 3667" xfId="34847" hidden="1"/>
    <cellStyle name="Currency [0] 3668" xfId="5453" hidden="1"/>
    <cellStyle name="Currency [0] 3668" xfId="34876" hidden="1"/>
    <cellStyle name="Currency [0] 3669" xfId="5450" hidden="1"/>
    <cellStyle name="Currency [0] 3669" xfId="34873" hidden="1"/>
    <cellStyle name="Currency [0] 367" xfId="441" hidden="1"/>
    <cellStyle name="Currency [0] 367" xfId="29864" hidden="1"/>
    <cellStyle name="Currency [0] 3670" xfId="5503" hidden="1"/>
    <cellStyle name="Currency [0] 3670" xfId="34926" hidden="1"/>
    <cellStyle name="Currency [0] 3671" xfId="5331" hidden="1"/>
    <cellStyle name="Currency [0] 3671" xfId="34754" hidden="1"/>
    <cellStyle name="Currency [0] 3672" xfId="5490" hidden="1"/>
    <cellStyle name="Currency [0] 3672" xfId="34913" hidden="1"/>
    <cellStyle name="Currency [0] 3673" xfId="5507" hidden="1"/>
    <cellStyle name="Currency [0] 3673" xfId="34930" hidden="1"/>
    <cellStyle name="Currency [0] 3674" xfId="5509" hidden="1"/>
    <cellStyle name="Currency [0] 3674" xfId="34932" hidden="1"/>
    <cellStyle name="Currency [0] 3675" xfId="5390" hidden="1"/>
    <cellStyle name="Currency [0] 3675" xfId="34813" hidden="1"/>
    <cellStyle name="Currency [0] 3676" xfId="5426" hidden="1"/>
    <cellStyle name="Currency [0] 3676" xfId="34849" hidden="1"/>
    <cellStyle name="Currency [0] 3677" xfId="5495" hidden="1"/>
    <cellStyle name="Currency [0] 3677" xfId="34918" hidden="1"/>
    <cellStyle name="Currency [0] 3678" xfId="5483" hidden="1"/>
    <cellStyle name="Currency [0] 3678" xfId="34906" hidden="1"/>
    <cellStyle name="Currency [0] 3679" xfId="5500" hidden="1"/>
    <cellStyle name="Currency [0] 3679" xfId="34923" hidden="1"/>
    <cellStyle name="Currency [0] 368" xfId="435" hidden="1"/>
    <cellStyle name="Currency [0] 368" xfId="29858" hidden="1"/>
    <cellStyle name="Currency [0] 3680" xfId="5511" hidden="1"/>
    <cellStyle name="Currency [0] 3680" xfId="34934" hidden="1"/>
    <cellStyle name="Currency [0] 3681" xfId="5359" hidden="1"/>
    <cellStyle name="Currency [0] 3681" xfId="34782" hidden="1"/>
    <cellStyle name="Currency [0] 3682" xfId="5423" hidden="1"/>
    <cellStyle name="Currency [0] 3682" xfId="34846" hidden="1"/>
    <cellStyle name="Currency [0] 3683" xfId="5515" hidden="1"/>
    <cellStyle name="Currency [0] 3683" xfId="34938" hidden="1"/>
    <cellStyle name="Currency [0] 3684" xfId="5517" hidden="1"/>
    <cellStyle name="Currency [0] 3684" xfId="34940" hidden="1"/>
    <cellStyle name="Currency [0] 3685" xfId="5472" hidden="1"/>
    <cellStyle name="Currency [0] 3685" xfId="34895" hidden="1"/>
    <cellStyle name="Currency [0] 3686" xfId="5484" hidden="1"/>
    <cellStyle name="Currency [0] 3686" xfId="34907" hidden="1"/>
    <cellStyle name="Currency [0] 3687" xfId="5512" hidden="1"/>
    <cellStyle name="Currency [0] 3687" xfId="34935" hidden="1"/>
    <cellStyle name="Currency [0] 3688" xfId="5485" hidden="1"/>
    <cellStyle name="Currency [0] 3688" xfId="34908" hidden="1"/>
    <cellStyle name="Currency [0] 3689" xfId="5518" hidden="1"/>
    <cellStyle name="Currency [0] 3689" xfId="34941" hidden="1"/>
    <cellStyle name="Currency [0] 369" xfId="192" hidden="1"/>
    <cellStyle name="Currency [0] 369" xfId="29615" hidden="1"/>
    <cellStyle name="Currency [0] 3690" xfId="5520" hidden="1"/>
    <cellStyle name="Currency [0] 3690" xfId="34943" hidden="1"/>
    <cellStyle name="Currency [0] 3691" xfId="5513" hidden="1"/>
    <cellStyle name="Currency [0] 3691" xfId="34936" hidden="1"/>
    <cellStyle name="Currency [0] 3692" xfId="5459" hidden="1"/>
    <cellStyle name="Currency [0] 3692" xfId="34882" hidden="1"/>
    <cellStyle name="Currency [0] 3693" xfId="5522" hidden="1"/>
    <cellStyle name="Currency [0] 3693" xfId="34945" hidden="1"/>
    <cellStyle name="Currency [0] 3694" xfId="5524" hidden="1"/>
    <cellStyle name="Currency [0] 3694" xfId="34947" hidden="1"/>
    <cellStyle name="Currency [0] 3695" xfId="5584" hidden="1"/>
    <cellStyle name="Currency [0] 3695" xfId="35007" hidden="1"/>
    <cellStyle name="Currency [0] 3696" xfId="5603" hidden="1"/>
    <cellStyle name="Currency [0] 3696" xfId="35026" hidden="1"/>
    <cellStyle name="Currency [0] 3697" xfId="5610" hidden="1"/>
    <cellStyle name="Currency [0] 3697" xfId="35033" hidden="1"/>
    <cellStyle name="Currency [0] 3698" xfId="5617" hidden="1"/>
    <cellStyle name="Currency [0] 3698" xfId="35040" hidden="1"/>
    <cellStyle name="Currency [0] 3699" xfId="5622" hidden="1"/>
    <cellStyle name="Currency [0] 3699" xfId="35045" hidden="1"/>
    <cellStyle name="Currency [0] 37" xfId="86" hidden="1"/>
    <cellStyle name="Currency [0] 37" xfId="29509" hidden="1"/>
    <cellStyle name="Currency [0] 370" xfId="447" hidden="1"/>
    <cellStyle name="Currency [0] 370" xfId="29870" hidden="1"/>
    <cellStyle name="Currency [0] 3700" xfId="5601" hidden="1"/>
    <cellStyle name="Currency [0] 3700" xfId="35024" hidden="1"/>
    <cellStyle name="Currency [0] 3701" xfId="5612" hidden="1"/>
    <cellStyle name="Currency [0] 3701" xfId="35035" hidden="1"/>
    <cellStyle name="Currency [0] 3702" xfId="5626" hidden="1"/>
    <cellStyle name="Currency [0] 3702" xfId="35049" hidden="1"/>
    <cellStyle name="Currency [0] 3703" xfId="5628" hidden="1"/>
    <cellStyle name="Currency [0] 3703" xfId="35051" hidden="1"/>
    <cellStyle name="Currency [0] 3704" xfId="5611" hidden="1"/>
    <cellStyle name="Currency [0] 3704" xfId="35034" hidden="1"/>
    <cellStyle name="Currency [0] 3705" xfId="5585" hidden="1"/>
    <cellStyle name="Currency [0] 3705" xfId="35008" hidden="1"/>
    <cellStyle name="Currency [0] 3706" xfId="5639" hidden="1"/>
    <cellStyle name="Currency [0] 3706" xfId="35062" hidden="1"/>
    <cellStyle name="Currency [0] 3707" xfId="5648" hidden="1"/>
    <cellStyle name="Currency [0] 3707" xfId="35071" hidden="1"/>
    <cellStyle name="Currency [0] 3708" xfId="5659" hidden="1"/>
    <cellStyle name="Currency [0] 3708" xfId="35082" hidden="1"/>
    <cellStyle name="Currency [0] 3709" xfId="5665" hidden="1"/>
    <cellStyle name="Currency [0] 3709" xfId="35088" hidden="1"/>
    <cellStyle name="Currency [0] 371" xfId="451" hidden="1"/>
    <cellStyle name="Currency [0] 371" xfId="29874" hidden="1"/>
    <cellStyle name="Currency [0] 3710" xfId="5637" hidden="1"/>
    <cellStyle name="Currency [0] 3710" xfId="35060" hidden="1"/>
    <cellStyle name="Currency [0] 3711" xfId="5655" hidden="1"/>
    <cellStyle name="Currency [0] 3711" xfId="35078" hidden="1"/>
    <cellStyle name="Currency [0] 3712" xfId="5677" hidden="1"/>
    <cellStyle name="Currency [0] 3712" xfId="35100" hidden="1"/>
    <cellStyle name="Currency [0] 3713" xfId="5679" hidden="1"/>
    <cellStyle name="Currency [0] 3713" xfId="35102" hidden="1"/>
    <cellStyle name="Currency [0] 3714" xfId="5607" hidden="1"/>
    <cellStyle name="Currency [0] 3714" xfId="35030" hidden="1"/>
    <cellStyle name="Currency [0] 3715" xfId="5591" hidden="1"/>
    <cellStyle name="Currency [0] 3715" xfId="35014" hidden="1"/>
    <cellStyle name="Currency [0] 3716" xfId="5651" hidden="1"/>
    <cellStyle name="Currency [0] 3716" xfId="35074" hidden="1"/>
    <cellStyle name="Currency [0] 3717" xfId="5596" hidden="1"/>
    <cellStyle name="Currency [0] 3717" xfId="35019" hidden="1"/>
    <cellStyle name="Currency [0] 3718" xfId="5640" hidden="1"/>
    <cellStyle name="Currency [0] 3718" xfId="35063" hidden="1"/>
    <cellStyle name="Currency [0] 3719" xfId="5684" hidden="1"/>
    <cellStyle name="Currency [0] 3719" xfId="35107" hidden="1"/>
    <cellStyle name="Currency [0] 372" xfId="457" hidden="1"/>
    <cellStyle name="Currency [0] 372" xfId="29880" hidden="1"/>
    <cellStyle name="Currency [0] 3720" xfId="5652" hidden="1"/>
    <cellStyle name="Currency [0] 3720" xfId="35075" hidden="1"/>
    <cellStyle name="Currency [0] 3721" xfId="5660" hidden="1"/>
    <cellStyle name="Currency [0] 3721" xfId="35083" hidden="1"/>
    <cellStyle name="Currency [0] 3722" xfId="5696" hidden="1"/>
    <cellStyle name="Currency [0] 3722" xfId="35119" hidden="1"/>
    <cellStyle name="Currency [0] 3723" xfId="5698" hidden="1"/>
    <cellStyle name="Currency [0] 3723" xfId="35121" hidden="1"/>
    <cellStyle name="Currency [0] 3724" xfId="5654" hidden="1"/>
    <cellStyle name="Currency [0] 3724" xfId="35077" hidden="1"/>
    <cellStyle name="Currency [0] 3725" xfId="5667" hidden="1"/>
    <cellStyle name="Currency [0] 3725" xfId="35090" hidden="1"/>
    <cellStyle name="Currency [0] 3726" xfId="5672" hidden="1"/>
    <cellStyle name="Currency [0] 3726" xfId="35095" hidden="1"/>
    <cellStyle name="Currency [0] 3727" xfId="5666" hidden="1"/>
    <cellStyle name="Currency [0] 3727" xfId="35089" hidden="1"/>
    <cellStyle name="Currency [0] 3728" xfId="5714" hidden="1"/>
    <cellStyle name="Currency [0] 3728" xfId="35137" hidden="1"/>
    <cellStyle name="Currency [0] 3729" xfId="5722" hidden="1"/>
    <cellStyle name="Currency [0] 3729" xfId="35145" hidden="1"/>
    <cellStyle name="Currency [0] 373" xfId="460" hidden="1"/>
    <cellStyle name="Currency [0] 373" xfId="29883" hidden="1"/>
    <cellStyle name="Currency [0] 3730" xfId="5650" hidden="1"/>
    <cellStyle name="Currency [0] 3730" xfId="35073" hidden="1"/>
    <cellStyle name="Currency [0] 3731" xfId="5708" hidden="1"/>
    <cellStyle name="Currency [0] 3731" xfId="35131" hidden="1"/>
    <cellStyle name="Currency [0] 3732" xfId="5731" hidden="1"/>
    <cellStyle name="Currency [0] 3732" xfId="35154" hidden="1"/>
    <cellStyle name="Currency [0] 3733" xfId="5733" hidden="1"/>
    <cellStyle name="Currency [0] 3733" xfId="35156" hidden="1"/>
    <cellStyle name="Currency [0] 3734" xfId="5633" hidden="1"/>
    <cellStyle name="Currency [0] 3734" xfId="35056" hidden="1"/>
    <cellStyle name="Currency [0] 3735" xfId="5643" hidden="1"/>
    <cellStyle name="Currency [0] 3735" xfId="35066" hidden="1"/>
    <cellStyle name="Currency [0] 3736" xfId="5705" hidden="1"/>
    <cellStyle name="Currency [0] 3736" xfId="35128" hidden="1"/>
    <cellStyle name="Currency [0] 3737" xfId="5670" hidden="1"/>
    <cellStyle name="Currency [0] 3737" xfId="35093" hidden="1"/>
    <cellStyle name="Currency [0] 3738" xfId="5615" hidden="1"/>
    <cellStyle name="Currency [0] 3738" xfId="35038" hidden="1"/>
    <cellStyle name="Currency [0] 3739" xfId="5741" hidden="1"/>
    <cellStyle name="Currency [0] 3739" xfId="35164" hidden="1"/>
    <cellStyle name="Currency [0] 374" xfId="446" hidden="1"/>
    <cellStyle name="Currency [0] 374" xfId="29869" hidden="1"/>
    <cellStyle name="Currency [0] 3740" xfId="5706" hidden="1"/>
    <cellStyle name="Currency [0] 3740" xfId="35129" hidden="1"/>
    <cellStyle name="Currency [0] 3741" xfId="5717" hidden="1"/>
    <cellStyle name="Currency [0] 3741" xfId="35140" hidden="1"/>
    <cellStyle name="Currency [0] 3742" xfId="5749" hidden="1"/>
    <cellStyle name="Currency [0] 3742" xfId="35172" hidden="1"/>
    <cellStyle name="Currency [0] 3743" xfId="5751" hidden="1"/>
    <cellStyle name="Currency [0] 3743" xfId="35174" hidden="1"/>
    <cellStyle name="Currency [0] 3744" xfId="5703" hidden="1"/>
    <cellStyle name="Currency [0] 3744" xfId="35126" hidden="1"/>
    <cellStyle name="Currency [0] 3745" xfId="5702" hidden="1"/>
    <cellStyle name="Currency [0] 3745" xfId="35125" hidden="1"/>
    <cellStyle name="Currency [0] 3746" xfId="5692" hidden="1"/>
    <cellStyle name="Currency [0] 3746" xfId="35115" hidden="1"/>
    <cellStyle name="Currency [0] 3747" xfId="5688" hidden="1"/>
    <cellStyle name="Currency [0] 3747" xfId="35111" hidden="1"/>
    <cellStyle name="Currency [0] 3748" xfId="5690" hidden="1"/>
    <cellStyle name="Currency [0] 3748" xfId="35113" hidden="1"/>
    <cellStyle name="Currency [0] 3749" xfId="5758" hidden="1"/>
    <cellStyle name="Currency [0] 3749" xfId="35181" hidden="1"/>
    <cellStyle name="Currency [0] 375" xfId="456" hidden="1"/>
    <cellStyle name="Currency [0] 375" xfId="29879" hidden="1"/>
    <cellStyle name="Currency [0] 3750" xfId="5593" hidden="1"/>
    <cellStyle name="Currency [0] 3750" xfId="35016" hidden="1"/>
    <cellStyle name="Currency [0] 3751" xfId="5736" hidden="1"/>
    <cellStyle name="Currency [0] 3751" xfId="35159" hidden="1"/>
    <cellStyle name="Currency [0] 3752" xfId="5764" hidden="1"/>
    <cellStyle name="Currency [0] 3752" xfId="35187" hidden="1"/>
    <cellStyle name="Currency [0] 3753" xfId="5766" hidden="1"/>
    <cellStyle name="Currency [0] 3753" xfId="35189" hidden="1"/>
    <cellStyle name="Currency [0] 3754" xfId="5641" hidden="1"/>
    <cellStyle name="Currency [0] 3754" xfId="35064" hidden="1"/>
    <cellStyle name="Currency [0] 3755" xfId="5715" hidden="1"/>
    <cellStyle name="Currency [0] 3755" xfId="35138" hidden="1"/>
    <cellStyle name="Currency [0] 3756" xfId="5671" hidden="1"/>
    <cellStyle name="Currency [0] 3756" xfId="35094" hidden="1"/>
    <cellStyle name="Currency [0] 3757" xfId="5707" hidden="1"/>
    <cellStyle name="Currency [0] 3757" xfId="35130" hidden="1"/>
    <cellStyle name="Currency [0] 3758" xfId="5711" hidden="1"/>
    <cellStyle name="Currency [0] 3758" xfId="35134" hidden="1"/>
    <cellStyle name="Currency [0] 3759" xfId="5772" hidden="1"/>
    <cellStyle name="Currency [0] 3759" xfId="35195" hidden="1"/>
    <cellStyle name="Currency [0] 376" xfId="467" hidden="1"/>
    <cellStyle name="Currency [0] 376" xfId="29890" hidden="1"/>
    <cellStyle name="Currency [0] 3760" xfId="5588" hidden="1"/>
    <cellStyle name="Currency [0] 3760" xfId="35011" hidden="1"/>
    <cellStyle name="Currency [0] 3761" xfId="5754" hidden="1"/>
    <cellStyle name="Currency [0] 3761" xfId="35177" hidden="1"/>
    <cellStyle name="Currency [0] 3762" xfId="5777" hidden="1"/>
    <cellStyle name="Currency [0] 3762" xfId="35200" hidden="1"/>
    <cellStyle name="Currency [0] 3763" xfId="5779" hidden="1"/>
    <cellStyle name="Currency [0] 3763" xfId="35202" hidden="1"/>
    <cellStyle name="Currency [0] 3764" xfId="5635" hidden="1"/>
    <cellStyle name="Currency [0] 3764" xfId="35058" hidden="1"/>
    <cellStyle name="Currency [0] 3765" xfId="5734" hidden="1"/>
    <cellStyle name="Currency [0] 3765" xfId="35157" hidden="1"/>
    <cellStyle name="Currency [0] 3766" xfId="5701" hidden="1"/>
    <cellStyle name="Currency [0] 3766" xfId="35124" hidden="1"/>
    <cellStyle name="Currency [0] 3767" xfId="5719" hidden="1"/>
    <cellStyle name="Currency [0] 3767" xfId="35142" hidden="1"/>
    <cellStyle name="Currency [0] 3768" xfId="5716" hidden="1"/>
    <cellStyle name="Currency [0] 3768" xfId="35139" hidden="1"/>
    <cellStyle name="Currency [0] 3769" xfId="5783" hidden="1"/>
    <cellStyle name="Currency [0] 3769" xfId="35206" hidden="1"/>
    <cellStyle name="Currency [0] 377" xfId="468" hidden="1"/>
    <cellStyle name="Currency [0] 377" xfId="29891" hidden="1"/>
    <cellStyle name="Currency [0] 3770" xfId="5668" hidden="1"/>
    <cellStyle name="Currency [0] 3770" xfId="35091" hidden="1"/>
    <cellStyle name="Currency [0] 3771" xfId="5768" hidden="1"/>
    <cellStyle name="Currency [0] 3771" xfId="35191" hidden="1"/>
    <cellStyle name="Currency [0] 3772" xfId="5790" hidden="1"/>
    <cellStyle name="Currency [0] 3772" xfId="35213" hidden="1"/>
    <cellStyle name="Currency [0] 3773" xfId="5792" hidden="1"/>
    <cellStyle name="Currency [0] 3773" xfId="35215" hidden="1"/>
    <cellStyle name="Currency [0] 3774" xfId="5720" hidden="1"/>
    <cellStyle name="Currency [0] 3774" xfId="35143" hidden="1"/>
    <cellStyle name="Currency [0] 3775" xfId="5752" hidden="1"/>
    <cellStyle name="Currency [0] 3775" xfId="35175" hidden="1"/>
    <cellStyle name="Currency [0] 3776" xfId="5604" hidden="1"/>
    <cellStyle name="Currency [0] 3776" xfId="35027" hidden="1"/>
    <cellStyle name="Currency [0] 3777" xfId="5738" hidden="1"/>
    <cellStyle name="Currency [0] 3777" xfId="35161" hidden="1"/>
    <cellStyle name="Currency [0] 3778" xfId="5735" hidden="1"/>
    <cellStyle name="Currency [0] 3778" xfId="35158" hidden="1"/>
    <cellStyle name="Currency [0] 3779" xfId="5796" hidden="1"/>
    <cellStyle name="Currency [0] 3779" xfId="35219" hidden="1"/>
    <cellStyle name="Currency [0] 378" xfId="433" hidden="1"/>
    <cellStyle name="Currency [0] 378" xfId="29856" hidden="1"/>
    <cellStyle name="Currency [0] 3780" xfId="5631" hidden="1"/>
    <cellStyle name="Currency [0] 3780" xfId="35054" hidden="1"/>
    <cellStyle name="Currency [0] 3781" xfId="5780" hidden="1"/>
    <cellStyle name="Currency [0] 3781" xfId="35203" hidden="1"/>
    <cellStyle name="Currency [0] 3782" xfId="5800" hidden="1"/>
    <cellStyle name="Currency [0] 3782" xfId="35223" hidden="1"/>
    <cellStyle name="Currency [0] 3783" xfId="5802" hidden="1"/>
    <cellStyle name="Currency [0] 3783" xfId="35225" hidden="1"/>
    <cellStyle name="Currency [0] 3784" xfId="5739" hidden="1"/>
    <cellStyle name="Currency [0] 3784" xfId="35162" hidden="1"/>
    <cellStyle name="Currency [0] 3785" xfId="5767" hidden="1"/>
    <cellStyle name="Currency [0] 3785" xfId="35190" hidden="1"/>
    <cellStyle name="Currency [0] 3786" xfId="5727" hidden="1"/>
    <cellStyle name="Currency [0] 3786" xfId="35150" hidden="1"/>
    <cellStyle name="Currency [0] 3787" xfId="5756" hidden="1"/>
    <cellStyle name="Currency [0] 3787" xfId="35179" hidden="1"/>
    <cellStyle name="Currency [0] 3788" xfId="5753" hidden="1"/>
    <cellStyle name="Currency [0] 3788" xfId="35176" hidden="1"/>
    <cellStyle name="Currency [0] 3789" xfId="5806" hidden="1"/>
    <cellStyle name="Currency [0] 3789" xfId="35229" hidden="1"/>
    <cellStyle name="Currency [0] 379" xfId="193" hidden="1"/>
    <cellStyle name="Currency [0] 379" xfId="29616" hidden="1"/>
    <cellStyle name="Currency [0] 3790" xfId="5634" hidden="1"/>
    <cellStyle name="Currency [0] 3790" xfId="35057" hidden="1"/>
    <cellStyle name="Currency [0] 3791" xfId="5793" hidden="1"/>
    <cellStyle name="Currency [0] 3791" xfId="35216" hidden="1"/>
    <cellStyle name="Currency [0] 3792" xfId="5810" hidden="1"/>
    <cellStyle name="Currency [0] 3792" xfId="35233" hidden="1"/>
    <cellStyle name="Currency [0] 3793" xfId="5812" hidden="1"/>
    <cellStyle name="Currency [0] 3793" xfId="35235" hidden="1"/>
    <cellStyle name="Currency [0] 3794" xfId="5693" hidden="1"/>
    <cellStyle name="Currency [0] 3794" xfId="35116" hidden="1"/>
    <cellStyle name="Currency [0] 3795" xfId="5729" hidden="1"/>
    <cellStyle name="Currency [0] 3795" xfId="35152" hidden="1"/>
    <cellStyle name="Currency [0] 3796" xfId="5798" hidden="1"/>
    <cellStyle name="Currency [0] 3796" xfId="35221" hidden="1"/>
    <cellStyle name="Currency [0] 3797" xfId="5786" hidden="1"/>
    <cellStyle name="Currency [0] 3797" xfId="35209" hidden="1"/>
    <cellStyle name="Currency [0] 3798" xfId="5803" hidden="1"/>
    <cellStyle name="Currency [0] 3798" xfId="35226" hidden="1"/>
    <cellStyle name="Currency [0] 3799" xfId="5814" hidden="1"/>
    <cellStyle name="Currency [0] 3799" xfId="35237" hidden="1"/>
    <cellStyle name="Currency [0] 38" xfId="116" hidden="1"/>
    <cellStyle name="Currency [0] 38" xfId="29539" hidden="1"/>
    <cellStyle name="Currency [0] 380" xfId="453" hidden="1"/>
    <cellStyle name="Currency [0] 380" xfId="29876" hidden="1"/>
    <cellStyle name="Currency [0] 3800" xfId="5662" hidden="1"/>
    <cellStyle name="Currency [0] 3800" xfId="35085" hidden="1"/>
    <cellStyle name="Currency [0] 3801" xfId="5726" hidden="1"/>
    <cellStyle name="Currency [0] 3801" xfId="35149" hidden="1"/>
    <cellStyle name="Currency [0] 3802" xfId="5818" hidden="1"/>
    <cellStyle name="Currency [0] 3802" xfId="35241" hidden="1"/>
    <cellStyle name="Currency [0] 3803" xfId="5820" hidden="1"/>
    <cellStyle name="Currency [0] 3803" xfId="35243" hidden="1"/>
    <cellStyle name="Currency [0] 3804" xfId="5775" hidden="1"/>
    <cellStyle name="Currency [0] 3804" xfId="35198" hidden="1"/>
    <cellStyle name="Currency [0] 3805" xfId="5787" hidden="1"/>
    <cellStyle name="Currency [0] 3805" xfId="35210" hidden="1"/>
    <cellStyle name="Currency [0] 3806" xfId="5815" hidden="1"/>
    <cellStyle name="Currency [0] 3806" xfId="35238" hidden="1"/>
    <cellStyle name="Currency [0] 3807" xfId="5788" hidden="1"/>
    <cellStyle name="Currency [0] 3807" xfId="35211" hidden="1"/>
    <cellStyle name="Currency [0] 3808" xfId="5821" hidden="1"/>
    <cellStyle name="Currency [0] 3808" xfId="35244" hidden="1"/>
    <cellStyle name="Currency [0] 3809" xfId="5823" hidden="1"/>
    <cellStyle name="Currency [0] 3809" xfId="35246" hidden="1"/>
    <cellStyle name="Currency [0] 381" xfId="199" hidden="1"/>
    <cellStyle name="Currency [0] 381" xfId="29622" hidden="1"/>
    <cellStyle name="Currency [0] 3810" xfId="5816" hidden="1"/>
    <cellStyle name="Currency [0] 3810" xfId="35239" hidden="1"/>
    <cellStyle name="Currency [0] 3811" xfId="5762" hidden="1"/>
    <cellStyle name="Currency [0] 3811" xfId="35185" hidden="1"/>
    <cellStyle name="Currency [0] 3812" xfId="5826" hidden="1"/>
    <cellStyle name="Currency [0] 3812" xfId="35249" hidden="1"/>
    <cellStyle name="Currency [0] 3813" xfId="5828" hidden="1"/>
    <cellStyle name="Currency [0] 3813" xfId="35251" hidden="1"/>
    <cellStyle name="Currency [0] 3814" xfId="5545" hidden="1"/>
    <cellStyle name="Currency [0] 3814" xfId="34968" hidden="1"/>
    <cellStyle name="Currency [0] 3815" xfId="5567" hidden="1"/>
    <cellStyle name="Currency [0] 3815" xfId="34990" hidden="1"/>
    <cellStyle name="Currency [0] 3816" xfId="5832" hidden="1"/>
    <cellStyle name="Currency [0] 3816" xfId="35255" hidden="1"/>
    <cellStyle name="Currency [0] 3817" xfId="5839" hidden="1"/>
    <cellStyle name="Currency [0] 3817" xfId="35262" hidden="1"/>
    <cellStyle name="Currency [0] 3818" xfId="5841" hidden="1"/>
    <cellStyle name="Currency [0] 3818" xfId="35264" hidden="1"/>
    <cellStyle name="Currency [0] 3819" xfId="5532" hidden="1"/>
    <cellStyle name="Currency [0] 3819" xfId="34955" hidden="1"/>
    <cellStyle name="Currency [0] 382" xfId="448" hidden="1"/>
    <cellStyle name="Currency [0] 382" xfId="29871" hidden="1"/>
    <cellStyle name="Currency [0] 3820" xfId="5835" hidden="1"/>
    <cellStyle name="Currency [0] 3820" xfId="35258" hidden="1"/>
    <cellStyle name="Currency [0] 3821" xfId="5844" hidden="1"/>
    <cellStyle name="Currency [0] 3821" xfId="35267" hidden="1"/>
    <cellStyle name="Currency [0] 3822" xfId="5846" hidden="1"/>
    <cellStyle name="Currency [0] 3822" xfId="35269" hidden="1"/>
    <cellStyle name="Currency [0] 3823" xfId="5834" hidden="1"/>
    <cellStyle name="Currency [0] 3823" xfId="35257" hidden="1"/>
    <cellStyle name="Currency [0] 3824" xfId="5544" hidden="1"/>
    <cellStyle name="Currency [0] 3824" xfId="34967" hidden="1"/>
    <cellStyle name="Currency [0] 3825" xfId="5857" hidden="1"/>
    <cellStyle name="Currency [0] 3825" xfId="35280" hidden="1"/>
    <cellStyle name="Currency [0] 3826" xfId="5866" hidden="1"/>
    <cellStyle name="Currency [0] 3826" xfId="35289" hidden="1"/>
    <cellStyle name="Currency [0] 3827" xfId="5877" hidden="1"/>
    <cellStyle name="Currency [0] 3827" xfId="35300" hidden="1"/>
    <cellStyle name="Currency [0] 3828" xfId="5883" hidden="1"/>
    <cellStyle name="Currency [0] 3828" xfId="35306" hidden="1"/>
    <cellStyle name="Currency [0] 3829" xfId="5855" hidden="1"/>
    <cellStyle name="Currency [0] 3829" xfId="35278" hidden="1"/>
    <cellStyle name="Currency [0] 383" xfId="469" hidden="1"/>
    <cellStyle name="Currency [0] 383" xfId="29892" hidden="1"/>
    <cellStyle name="Currency [0] 3830" xfId="5873" hidden="1"/>
    <cellStyle name="Currency [0] 3830" xfId="35296" hidden="1"/>
    <cellStyle name="Currency [0] 3831" xfId="5895" hidden="1"/>
    <cellStyle name="Currency [0] 3831" xfId="35318" hidden="1"/>
    <cellStyle name="Currency [0] 3832" xfId="5897" hidden="1"/>
    <cellStyle name="Currency [0] 3832" xfId="35320" hidden="1"/>
    <cellStyle name="Currency [0] 3833" xfId="5829" hidden="1"/>
    <cellStyle name="Currency [0] 3833" xfId="35252" hidden="1"/>
    <cellStyle name="Currency [0] 3834" xfId="5540" hidden="1"/>
    <cellStyle name="Currency [0] 3834" xfId="34963" hidden="1"/>
    <cellStyle name="Currency [0] 3835" xfId="5869" hidden="1"/>
    <cellStyle name="Currency [0] 3835" xfId="35292" hidden="1"/>
    <cellStyle name="Currency [0] 3836" xfId="5536" hidden="1"/>
    <cellStyle name="Currency [0] 3836" xfId="34959" hidden="1"/>
    <cellStyle name="Currency [0] 3837" xfId="5858" hidden="1"/>
    <cellStyle name="Currency [0] 3837" xfId="35281" hidden="1"/>
    <cellStyle name="Currency [0] 3838" xfId="5902" hidden="1"/>
    <cellStyle name="Currency [0] 3838" xfId="35325" hidden="1"/>
    <cellStyle name="Currency [0] 3839" xfId="5870" hidden="1"/>
    <cellStyle name="Currency [0] 3839" xfId="35293" hidden="1"/>
    <cellStyle name="Currency [0] 384" xfId="454" hidden="1"/>
    <cellStyle name="Currency [0] 384" xfId="29877" hidden="1"/>
    <cellStyle name="Currency [0] 3840" xfId="5878" hidden="1"/>
    <cellStyle name="Currency [0] 3840" xfId="35301" hidden="1"/>
    <cellStyle name="Currency [0] 3841" xfId="5914" hidden="1"/>
    <cellStyle name="Currency [0] 3841" xfId="35337" hidden="1"/>
    <cellStyle name="Currency [0] 3842" xfId="5916" hidden="1"/>
    <cellStyle name="Currency [0] 3842" xfId="35339" hidden="1"/>
    <cellStyle name="Currency [0] 3843" xfId="5872" hidden="1"/>
    <cellStyle name="Currency [0] 3843" xfId="35295" hidden="1"/>
    <cellStyle name="Currency [0] 3844" xfId="5885" hidden="1"/>
    <cellStyle name="Currency [0] 3844" xfId="35308" hidden="1"/>
    <cellStyle name="Currency [0] 3845" xfId="5890" hidden="1"/>
    <cellStyle name="Currency [0] 3845" xfId="35313" hidden="1"/>
    <cellStyle name="Currency [0] 3846" xfId="5884" hidden="1"/>
    <cellStyle name="Currency [0] 3846" xfId="35307" hidden="1"/>
    <cellStyle name="Currency [0] 3847" xfId="5932" hidden="1"/>
    <cellStyle name="Currency [0] 3847" xfId="35355" hidden="1"/>
    <cellStyle name="Currency [0] 3848" xfId="5940" hidden="1"/>
    <cellStyle name="Currency [0] 3848" xfId="35363" hidden="1"/>
    <cellStyle name="Currency [0] 3849" xfId="5868" hidden="1"/>
    <cellStyle name="Currency [0] 3849" xfId="35291" hidden="1"/>
    <cellStyle name="Currency [0] 385" xfId="458" hidden="1"/>
    <cellStyle name="Currency [0] 385" xfId="29881" hidden="1"/>
    <cellStyle name="Currency [0] 3850" xfId="5926" hidden="1"/>
    <cellStyle name="Currency [0] 3850" xfId="35349" hidden="1"/>
    <cellStyle name="Currency [0] 3851" xfId="5949" hidden="1"/>
    <cellStyle name="Currency [0] 3851" xfId="35372" hidden="1"/>
    <cellStyle name="Currency [0] 3852" xfId="5951" hidden="1"/>
    <cellStyle name="Currency [0] 3852" xfId="35374" hidden="1"/>
    <cellStyle name="Currency [0] 3853" xfId="5851" hidden="1"/>
    <cellStyle name="Currency [0] 3853" xfId="35274" hidden="1"/>
    <cellStyle name="Currency [0] 3854" xfId="5861" hidden="1"/>
    <cellStyle name="Currency [0] 3854" xfId="35284" hidden="1"/>
    <cellStyle name="Currency [0] 3855" xfId="5923" hidden="1"/>
    <cellStyle name="Currency [0] 3855" xfId="35346" hidden="1"/>
    <cellStyle name="Currency [0] 3856" xfId="5888" hidden="1"/>
    <cellStyle name="Currency [0] 3856" xfId="35311" hidden="1"/>
    <cellStyle name="Currency [0] 3857" xfId="5837" hidden="1"/>
    <cellStyle name="Currency [0] 3857" xfId="35260" hidden="1"/>
    <cellStyle name="Currency [0] 3858" xfId="5959" hidden="1"/>
    <cellStyle name="Currency [0] 3858" xfId="35382" hidden="1"/>
    <cellStyle name="Currency [0] 3859" xfId="5924" hidden="1"/>
    <cellStyle name="Currency [0] 3859" xfId="35347" hidden="1"/>
    <cellStyle name="Currency [0] 386" xfId="474" hidden="1"/>
    <cellStyle name="Currency [0] 386" xfId="29897" hidden="1"/>
    <cellStyle name="Currency [0] 3860" xfId="5935" hidden="1"/>
    <cellStyle name="Currency [0] 3860" xfId="35358" hidden="1"/>
    <cellStyle name="Currency [0] 3861" xfId="5967" hidden="1"/>
    <cellStyle name="Currency [0] 3861" xfId="35390" hidden="1"/>
    <cellStyle name="Currency [0] 3862" xfId="5969" hidden="1"/>
    <cellStyle name="Currency [0] 3862" xfId="35392" hidden="1"/>
    <cellStyle name="Currency [0] 3863" xfId="5921" hidden="1"/>
    <cellStyle name="Currency [0] 3863" xfId="35344" hidden="1"/>
    <cellStyle name="Currency [0] 3864" xfId="5920" hidden="1"/>
    <cellStyle name="Currency [0] 3864" xfId="35343" hidden="1"/>
    <cellStyle name="Currency [0] 3865" xfId="5910" hidden="1"/>
    <cellStyle name="Currency [0] 3865" xfId="35333" hidden="1"/>
    <cellStyle name="Currency [0] 3866" xfId="5906" hidden="1"/>
    <cellStyle name="Currency [0] 3866" xfId="35329" hidden="1"/>
    <cellStyle name="Currency [0] 3867" xfId="5908" hidden="1"/>
    <cellStyle name="Currency [0] 3867" xfId="35331" hidden="1"/>
    <cellStyle name="Currency [0] 3868" xfId="5976" hidden="1"/>
    <cellStyle name="Currency [0] 3868" xfId="35399" hidden="1"/>
    <cellStyle name="Currency [0] 3869" xfId="5538" hidden="1"/>
    <cellStyle name="Currency [0] 3869" xfId="34961" hidden="1"/>
    <cellStyle name="Currency [0] 387" xfId="475" hidden="1"/>
    <cellStyle name="Currency [0] 387" xfId="29898" hidden="1"/>
    <cellStyle name="Currency [0] 3870" xfId="5954" hidden="1"/>
    <cellStyle name="Currency [0] 3870" xfId="35377" hidden="1"/>
    <cellStyle name="Currency [0] 3871" xfId="5982" hidden="1"/>
    <cellStyle name="Currency [0] 3871" xfId="35405" hidden="1"/>
    <cellStyle name="Currency [0] 3872" xfId="5984" hidden="1"/>
    <cellStyle name="Currency [0] 3872" xfId="35407" hidden="1"/>
    <cellStyle name="Currency [0] 3873" xfId="5859" hidden="1"/>
    <cellStyle name="Currency [0] 3873" xfId="35282" hidden="1"/>
    <cellStyle name="Currency [0] 3874" xfId="5933" hidden="1"/>
    <cellStyle name="Currency [0] 3874" xfId="35356" hidden="1"/>
    <cellStyle name="Currency [0] 3875" xfId="5889" hidden="1"/>
    <cellStyle name="Currency [0] 3875" xfId="35312" hidden="1"/>
    <cellStyle name="Currency [0] 3876" xfId="5925" hidden="1"/>
    <cellStyle name="Currency [0] 3876" xfId="35348" hidden="1"/>
    <cellStyle name="Currency [0] 3877" xfId="5929" hidden="1"/>
    <cellStyle name="Currency [0] 3877" xfId="35352" hidden="1"/>
    <cellStyle name="Currency [0] 3878" xfId="5990" hidden="1"/>
    <cellStyle name="Currency [0] 3878" xfId="35413" hidden="1"/>
    <cellStyle name="Currency [0] 3879" xfId="5573" hidden="1"/>
    <cellStyle name="Currency [0] 3879" xfId="34996" hidden="1"/>
    <cellStyle name="Currency [0] 388" xfId="455" hidden="1"/>
    <cellStyle name="Currency [0] 388" xfId="29878" hidden="1"/>
    <cellStyle name="Currency [0] 3880" xfId="5972" hidden="1"/>
    <cellStyle name="Currency [0] 3880" xfId="35395" hidden="1"/>
    <cellStyle name="Currency [0] 3881" xfId="5995" hidden="1"/>
    <cellStyle name="Currency [0] 3881" xfId="35418" hidden="1"/>
    <cellStyle name="Currency [0] 3882" xfId="5997" hidden="1"/>
    <cellStyle name="Currency [0] 3882" xfId="35420" hidden="1"/>
    <cellStyle name="Currency [0] 3883" xfId="5853" hidden="1"/>
    <cellStyle name="Currency [0] 3883" xfId="35276" hidden="1"/>
    <cellStyle name="Currency [0] 3884" xfId="5952" hidden="1"/>
    <cellStyle name="Currency [0] 3884" xfId="35375" hidden="1"/>
    <cellStyle name="Currency [0] 3885" xfId="5919" hidden="1"/>
    <cellStyle name="Currency [0] 3885" xfId="35342" hidden="1"/>
    <cellStyle name="Currency [0] 3886" xfId="5937" hidden="1"/>
    <cellStyle name="Currency [0] 3886" xfId="35360" hidden="1"/>
    <cellStyle name="Currency [0] 3887" xfId="5934" hidden="1"/>
    <cellStyle name="Currency [0] 3887" xfId="35357" hidden="1"/>
    <cellStyle name="Currency [0] 3888" xfId="6001" hidden="1"/>
    <cellStyle name="Currency [0] 3888" xfId="35424" hidden="1"/>
    <cellStyle name="Currency [0] 3889" xfId="5886" hidden="1"/>
    <cellStyle name="Currency [0] 3889" xfId="35309" hidden="1"/>
    <cellStyle name="Currency [0] 389" xfId="462" hidden="1"/>
    <cellStyle name="Currency [0] 389" xfId="29885" hidden="1"/>
    <cellStyle name="Currency [0] 3890" xfId="5986" hidden="1"/>
    <cellStyle name="Currency [0] 3890" xfId="35409" hidden="1"/>
    <cellStyle name="Currency [0] 3891" xfId="6008" hidden="1"/>
    <cellStyle name="Currency [0] 3891" xfId="35431" hidden="1"/>
    <cellStyle name="Currency [0] 3892" xfId="6010" hidden="1"/>
    <cellStyle name="Currency [0] 3892" xfId="35433" hidden="1"/>
    <cellStyle name="Currency [0] 3893" xfId="5938" hidden="1"/>
    <cellStyle name="Currency [0] 3893" xfId="35361" hidden="1"/>
    <cellStyle name="Currency [0] 3894" xfId="5970" hidden="1"/>
    <cellStyle name="Currency [0] 3894" xfId="35393" hidden="1"/>
    <cellStyle name="Currency [0] 3895" xfId="5618" hidden="1"/>
    <cellStyle name="Currency [0] 3895" xfId="35041" hidden="1"/>
    <cellStyle name="Currency [0] 3896" xfId="5956" hidden="1"/>
    <cellStyle name="Currency [0] 3896" xfId="35379" hidden="1"/>
    <cellStyle name="Currency [0] 3897" xfId="5953" hidden="1"/>
    <cellStyle name="Currency [0] 3897" xfId="35376" hidden="1"/>
    <cellStyle name="Currency [0] 3898" xfId="6014" hidden="1"/>
    <cellStyle name="Currency [0] 3898" xfId="35437" hidden="1"/>
    <cellStyle name="Currency [0] 3899" xfId="5849" hidden="1"/>
    <cellStyle name="Currency [0] 3899" xfId="35272" hidden="1"/>
    <cellStyle name="Currency [0] 39" xfId="128" hidden="1"/>
    <cellStyle name="Currency [0] 39" xfId="29551" hidden="1"/>
    <cellStyle name="Currency [0] 390" xfId="466" hidden="1"/>
    <cellStyle name="Currency [0] 390" xfId="29889" hidden="1"/>
    <cellStyle name="Currency [0] 3900" xfId="5998" hidden="1"/>
    <cellStyle name="Currency [0] 3900" xfId="35421" hidden="1"/>
    <cellStyle name="Currency [0] 3901" xfId="6018" hidden="1"/>
    <cellStyle name="Currency [0] 3901" xfId="35441" hidden="1"/>
    <cellStyle name="Currency [0] 3902" xfId="6020" hidden="1"/>
    <cellStyle name="Currency [0] 3902" xfId="35443" hidden="1"/>
    <cellStyle name="Currency [0] 3903" xfId="5957" hidden="1"/>
    <cellStyle name="Currency [0] 3903" xfId="35380" hidden="1"/>
    <cellStyle name="Currency [0] 3904" xfId="5985" hidden="1"/>
    <cellStyle name="Currency [0] 3904" xfId="35408" hidden="1"/>
    <cellStyle name="Currency [0] 3905" xfId="5945" hidden="1"/>
    <cellStyle name="Currency [0] 3905" xfId="35368" hidden="1"/>
    <cellStyle name="Currency [0] 3906" xfId="5974" hidden="1"/>
    <cellStyle name="Currency [0] 3906" xfId="35397" hidden="1"/>
    <cellStyle name="Currency [0] 3907" xfId="5971" hidden="1"/>
    <cellStyle name="Currency [0] 3907" xfId="35394" hidden="1"/>
    <cellStyle name="Currency [0] 3908" xfId="6024" hidden="1"/>
    <cellStyle name="Currency [0] 3908" xfId="35447" hidden="1"/>
    <cellStyle name="Currency [0] 3909" xfId="5852" hidden="1"/>
    <cellStyle name="Currency [0] 3909" xfId="35275" hidden="1"/>
    <cellStyle name="Currency [0] 391" xfId="461" hidden="1"/>
    <cellStyle name="Currency [0] 391" xfId="29884" hidden="1"/>
    <cellStyle name="Currency [0] 3910" xfId="6011" hidden="1"/>
    <cellStyle name="Currency [0] 3910" xfId="35434" hidden="1"/>
    <cellStyle name="Currency [0] 3911" xfId="6028" hidden="1"/>
    <cellStyle name="Currency [0] 3911" xfId="35451" hidden="1"/>
    <cellStyle name="Currency [0] 3912" xfId="6030" hidden="1"/>
    <cellStyle name="Currency [0] 3912" xfId="35453" hidden="1"/>
    <cellStyle name="Currency [0] 3913" xfId="5911" hidden="1"/>
    <cellStyle name="Currency [0] 3913" xfId="35334" hidden="1"/>
    <cellStyle name="Currency [0] 3914" xfId="5947" hidden="1"/>
    <cellStyle name="Currency [0] 3914" xfId="35370" hidden="1"/>
    <cellStyle name="Currency [0] 3915" xfId="6016" hidden="1"/>
    <cellStyle name="Currency [0] 3915" xfId="35439" hidden="1"/>
    <cellStyle name="Currency [0] 3916" xfId="6004" hidden="1"/>
    <cellStyle name="Currency [0] 3916" xfId="35427" hidden="1"/>
    <cellStyle name="Currency [0] 3917" xfId="6021" hidden="1"/>
    <cellStyle name="Currency [0] 3917" xfId="35444" hidden="1"/>
    <cellStyle name="Currency [0] 3918" xfId="6032" hidden="1"/>
    <cellStyle name="Currency [0] 3918" xfId="35455" hidden="1"/>
    <cellStyle name="Currency [0] 3919" xfId="5880" hidden="1"/>
    <cellStyle name="Currency [0] 3919" xfId="35303" hidden="1"/>
    <cellStyle name="Currency [0] 392" xfId="484" hidden="1"/>
    <cellStyle name="Currency [0] 392" xfId="29907" hidden="1"/>
    <cellStyle name="Currency [0] 3920" xfId="5944" hidden="1"/>
    <cellStyle name="Currency [0] 3920" xfId="35367" hidden="1"/>
    <cellStyle name="Currency [0] 3921" xfId="6036" hidden="1"/>
    <cellStyle name="Currency [0] 3921" xfId="35459" hidden="1"/>
    <cellStyle name="Currency [0] 3922" xfId="6038" hidden="1"/>
    <cellStyle name="Currency [0] 3922" xfId="35461" hidden="1"/>
    <cellStyle name="Currency [0] 3923" xfId="5993" hidden="1"/>
    <cellStyle name="Currency [0] 3923" xfId="35416" hidden="1"/>
    <cellStyle name="Currency [0] 3924" xfId="6005" hidden="1"/>
    <cellStyle name="Currency [0] 3924" xfId="35428" hidden="1"/>
    <cellStyle name="Currency [0] 3925" xfId="6033" hidden="1"/>
    <cellStyle name="Currency [0] 3925" xfId="35456" hidden="1"/>
    <cellStyle name="Currency [0] 3926" xfId="6006" hidden="1"/>
    <cellStyle name="Currency [0] 3926" xfId="35429" hidden="1"/>
    <cellStyle name="Currency [0] 3927" xfId="6039" hidden="1"/>
    <cellStyle name="Currency [0] 3927" xfId="35462" hidden="1"/>
    <cellStyle name="Currency [0] 3928" xfId="6041" hidden="1"/>
    <cellStyle name="Currency [0] 3928" xfId="35464" hidden="1"/>
    <cellStyle name="Currency [0] 3929" xfId="6034" hidden="1"/>
    <cellStyle name="Currency [0] 3929" xfId="35457" hidden="1"/>
    <cellStyle name="Currency [0] 393" xfId="490" hidden="1"/>
    <cellStyle name="Currency [0] 393" xfId="29913" hidden="1"/>
    <cellStyle name="Currency [0] 3930" xfId="5980" hidden="1"/>
    <cellStyle name="Currency [0] 3930" xfId="35403" hidden="1"/>
    <cellStyle name="Currency [0] 3931" xfId="6043" hidden="1"/>
    <cellStyle name="Currency [0] 3931" xfId="35466" hidden="1"/>
    <cellStyle name="Currency [0] 3932" xfId="6045" hidden="1"/>
    <cellStyle name="Currency [0] 3932" xfId="35468" hidden="1"/>
    <cellStyle name="Currency [0] 3933" xfId="5557" hidden="1"/>
    <cellStyle name="Currency [0] 3933" xfId="34980" hidden="1"/>
    <cellStyle name="Currency [0] 3934" xfId="5535" hidden="1"/>
    <cellStyle name="Currency [0] 3934" xfId="34958" hidden="1"/>
    <cellStyle name="Currency [0] 3935" xfId="6051" hidden="1"/>
    <cellStyle name="Currency [0] 3935" xfId="35474" hidden="1"/>
    <cellStyle name="Currency [0] 3936" xfId="6057" hidden="1"/>
    <cellStyle name="Currency [0] 3936" xfId="35480" hidden="1"/>
    <cellStyle name="Currency [0] 3937" xfId="6059" hidden="1"/>
    <cellStyle name="Currency [0] 3937" xfId="35482" hidden="1"/>
    <cellStyle name="Currency [0] 3938" xfId="5552" hidden="1"/>
    <cellStyle name="Currency [0] 3938" xfId="34975" hidden="1"/>
    <cellStyle name="Currency [0] 3939" xfId="6053" hidden="1"/>
    <cellStyle name="Currency [0] 3939" xfId="35476" hidden="1"/>
    <cellStyle name="Currency [0] 394" xfId="452" hidden="1"/>
    <cellStyle name="Currency [0] 394" xfId="29875" hidden="1"/>
    <cellStyle name="Currency [0] 3940" xfId="6061" hidden="1"/>
    <cellStyle name="Currency [0] 3940" xfId="35484" hidden="1"/>
    <cellStyle name="Currency [0] 3941" xfId="6063" hidden="1"/>
    <cellStyle name="Currency [0] 3941" xfId="35486" hidden="1"/>
    <cellStyle name="Currency [0] 3942" xfId="6052" hidden="1"/>
    <cellStyle name="Currency [0] 3942" xfId="35475" hidden="1"/>
    <cellStyle name="Currency [0] 3943" xfId="5558" hidden="1"/>
    <cellStyle name="Currency [0] 3943" xfId="34981" hidden="1"/>
    <cellStyle name="Currency [0] 3944" xfId="6074" hidden="1"/>
    <cellStyle name="Currency [0] 3944" xfId="35497" hidden="1"/>
    <cellStyle name="Currency [0] 3945" xfId="6083" hidden="1"/>
    <cellStyle name="Currency [0] 3945" xfId="35506" hidden="1"/>
    <cellStyle name="Currency [0] 3946" xfId="6094" hidden="1"/>
    <cellStyle name="Currency [0] 3946" xfId="35517" hidden="1"/>
    <cellStyle name="Currency [0] 3947" xfId="6100" hidden="1"/>
    <cellStyle name="Currency [0] 3947" xfId="35523" hidden="1"/>
    <cellStyle name="Currency [0] 3948" xfId="6072" hidden="1"/>
    <cellStyle name="Currency [0] 3948" xfId="35495" hidden="1"/>
    <cellStyle name="Currency [0] 3949" xfId="6090" hidden="1"/>
    <cellStyle name="Currency [0] 3949" xfId="35513" hidden="1"/>
    <cellStyle name="Currency [0] 395" xfId="482" hidden="1"/>
    <cellStyle name="Currency [0] 395" xfId="29905" hidden="1"/>
    <cellStyle name="Currency [0] 3950" xfId="6112" hidden="1"/>
    <cellStyle name="Currency [0] 3950" xfId="35535" hidden="1"/>
    <cellStyle name="Currency [0] 3951" xfId="6114" hidden="1"/>
    <cellStyle name="Currency [0] 3951" xfId="35537" hidden="1"/>
    <cellStyle name="Currency [0] 3952" xfId="6048" hidden="1"/>
    <cellStyle name="Currency [0] 3952" xfId="35471" hidden="1"/>
    <cellStyle name="Currency [0] 3953" xfId="5562" hidden="1"/>
    <cellStyle name="Currency [0] 3953" xfId="34985" hidden="1"/>
    <cellStyle name="Currency [0] 3954" xfId="6086" hidden="1"/>
    <cellStyle name="Currency [0] 3954" xfId="35509" hidden="1"/>
    <cellStyle name="Currency [0] 3955" xfId="5578" hidden="1"/>
    <cellStyle name="Currency [0] 3955" xfId="35001" hidden="1"/>
    <cellStyle name="Currency [0] 3956" xfId="6075" hidden="1"/>
    <cellStyle name="Currency [0] 3956" xfId="35498" hidden="1"/>
    <cellStyle name="Currency [0] 3957" xfId="6119" hidden="1"/>
    <cellStyle name="Currency [0] 3957" xfId="35542" hidden="1"/>
    <cellStyle name="Currency [0] 3958" xfId="6087" hidden="1"/>
    <cellStyle name="Currency [0] 3958" xfId="35510" hidden="1"/>
    <cellStyle name="Currency [0] 3959" xfId="6095" hidden="1"/>
    <cellStyle name="Currency [0] 3959" xfId="35518" hidden="1"/>
    <cellStyle name="Currency [0] 396" xfId="494" hidden="1"/>
    <cellStyle name="Currency [0] 396" xfId="29917" hidden="1"/>
    <cellStyle name="Currency [0] 3960" xfId="6131" hidden="1"/>
    <cellStyle name="Currency [0] 3960" xfId="35554" hidden="1"/>
    <cellStyle name="Currency [0] 3961" xfId="6133" hidden="1"/>
    <cellStyle name="Currency [0] 3961" xfId="35556" hidden="1"/>
    <cellStyle name="Currency [0] 3962" xfId="6089" hidden="1"/>
    <cellStyle name="Currency [0] 3962" xfId="35512" hidden="1"/>
    <cellStyle name="Currency [0] 3963" xfId="6102" hidden="1"/>
    <cellStyle name="Currency [0] 3963" xfId="35525" hidden="1"/>
    <cellStyle name="Currency [0] 3964" xfId="6107" hidden="1"/>
    <cellStyle name="Currency [0] 3964" xfId="35530" hidden="1"/>
    <cellStyle name="Currency [0] 3965" xfId="6101" hidden="1"/>
    <cellStyle name="Currency [0] 3965" xfId="35524" hidden="1"/>
    <cellStyle name="Currency [0] 3966" xfId="6149" hidden="1"/>
    <cellStyle name="Currency [0] 3966" xfId="35572" hidden="1"/>
    <cellStyle name="Currency [0] 3967" xfId="6157" hidden="1"/>
    <cellStyle name="Currency [0] 3967" xfId="35580" hidden="1"/>
    <cellStyle name="Currency [0] 3968" xfId="6085" hidden="1"/>
    <cellStyle name="Currency [0] 3968" xfId="35508" hidden="1"/>
    <cellStyle name="Currency [0] 3969" xfId="6143" hidden="1"/>
    <cellStyle name="Currency [0] 3969" xfId="35566" hidden="1"/>
    <cellStyle name="Currency [0] 397" xfId="495" hidden="1"/>
    <cellStyle name="Currency [0] 397" xfId="29918" hidden="1"/>
    <cellStyle name="Currency [0] 3970" xfId="6166" hidden="1"/>
    <cellStyle name="Currency [0] 3970" xfId="35589" hidden="1"/>
    <cellStyle name="Currency [0] 3971" xfId="6168" hidden="1"/>
    <cellStyle name="Currency [0] 3971" xfId="35591" hidden="1"/>
    <cellStyle name="Currency [0] 3972" xfId="6068" hidden="1"/>
    <cellStyle name="Currency [0] 3972" xfId="35491" hidden="1"/>
    <cellStyle name="Currency [0] 3973" xfId="6078" hidden="1"/>
    <cellStyle name="Currency [0] 3973" xfId="35501" hidden="1"/>
    <cellStyle name="Currency [0] 3974" xfId="6140" hidden="1"/>
    <cellStyle name="Currency [0] 3974" xfId="35563" hidden="1"/>
    <cellStyle name="Currency [0] 3975" xfId="6105" hidden="1"/>
    <cellStyle name="Currency [0] 3975" xfId="35528" hidden="1"/>
    <cellStyle name="Currency [0] 3976" xfId="6055" hidden="1"/>
    <cellStyle name="Currency [0] 3976" xfId="35478" hidden="1"/>
    <cellStyle name="Currency [0] 3977" xfId="6176" hidden="1"/>
    <cellStyle name="Currency [0] 3977" xfId="35599" hidden="1"/>
    <cellStyle name="Currency [0] 3978" xfId="6141" hidden="1"/>
    <cellStyle name="Currency [0] 3978" xfId="35564" hidden="1"/>
    <cellStyle name="Currency [0] 3979" xfId="6152" hidden="1"/>
    <cellStyle name="Currency [0] 3979" xfId="35575" hidden="1"/>
    <cellStyle name="Currency [0] 398" xfId="443" hidden="1"/>
    <cellStyle name="Currency [0] 398" xfId="29866" hidden="1"/>
    <cellStyle name="Currency [0] 3980" xfId="6184" hidden="1"/>
    <cellStyle name="Currency [0] 3980" xfId="35607" hidden="1"/>
    <cellStyle name="Currency [0] 3981" xfId="6186" hidden="1"/>
    <cellStyle name="Currency [0] 3981" xfId="35609" hidden="1"/>
    <cellStyle name="Currency [0] 3982" xfId="6138" hidden="1"/>
    <cellStyle name="Currency [0] 3982" xfId="35561" hidden="1"/>
    <cellStyle name="Currency [0] 3983" xfId="6137" hidden="1"/>
    <cellStyle name="Currency [0] 3983" xfId="35560" hidden="1"/>
    <cellStyle name="Currency [0] 3984" xfId="6127" hidden="1"/>
    <cellStyle name="Currency [0] 3984" xfId="35550" hidden="1"/>
    <cellStyle name="Currency [0] 3985" xfId="6123" hidden="1"/>
    <cellStyle name="Currency [0] 3985" xfId="35546" hidden="1"/>
    <cellStyle name="Currency [0] 3986" xfId="6125" hidden="1"/>
    <cellStyle name="Currency [0] 3986" xfId="35548" hidden="1"/>
    <cellStyle name="Currency [0] 3987" xfId="6193" hidden="1"/>
    <cellStyle name="Currency [0] 3987" xfId="35616" hidden="1"/>
    <cellStyle name="Currency [0] 3988" xfId="5564" hidden="1"/>
    <cellStyle name="Currency [0] 3988" xfId="34987" hidden="1"/>
    <cellStyle name="Currency [0] 3989" xfId="6171" hidden="1"/>
    <cellStyle name="Currency [0] 3989" xfId="35594" hidden="1"/>
    <cellStyle name="Currency [0] 399" xfId="450" hidden="1"/>
    <cellStyle name="Currency [0] 399" xfId="29873" hidden="1"/>
    <cellStyle name="Currency [0] 3990" xfId="6199" hidden="1"/>
    <cellStyle name="Currency [0] 3990" xfId="35622" hidden="1"/>
    <cellStyle name="Currency [0] 3991" xfId="6201" hidden="1"/>
    <cellStyle name="Currency [0] 3991" xfId="35624" hidden="1"/>
    <cellStyle name="Currency [0] 3992" xfId="6076" hidden="1"/>
    <cellStyle name="Currency [0] 3992" xfId="35499" hidden="1"/>
    <cellStyle name="Currency [0] 3993" xfId="6150" hidden="1"/>
    <cellStyle name="Currency [0] 3993" xfId="35573" hidden="1"/>
    <cellStyle name="Currency [0] 3994" xfId="6106" hidden="1"/>
    <cellStyle name="Currency [0] 3994" xfId="35529" hidden="1"/>
    <cellStyle name="Currency [0] 3995" xfId="6142" hidden="1"/>
    <cellStyle name="Currency [0] 3995" xfId="35565" hidden="1"/>
    <cellStyle name="Currency [0] 3996" xfId="6146" hidden="1"/>
    <cellStyle name="Currency [0] 3996" xfId="35569" hidden="1"/>
    <cellStyle name="Currency [0] 3997" xfId="6207" hidden="1"/>
    <cellStyle name="Currency [0] 3997" xfId="35630" hidden="1"/>
    <cellStyle name="Currency [0] 3998" xfId="5551" hidden="1"/>
    <cellStyle name="Currency [0] 3998" xfId="34974" hidden="1"/>
    <cellStyle name="Currency [0] 3999" xfId="6189" hidden="1"/>
    <cellStyle name="Currency [0] 3999" xfId="35612" hidden="1"/>
    <cellStyle name="Currency [0] 4" xfId="68" hidden="1"/>
    <cellStyle name="Currency [0] 4" xfId="29491" hidden="1"/>
    <cellStyle name="Currency [0] 40" xfId="129" hidden="1"/>
    <cellStyle name="Currency [0] 40" xfId="29552" hidden="1"/>
    <cellStyle name="Currency [0] 400" xfId="479" hidden="1"/>
    <cellStyle name="Currency [0] 400" xfId="29902" hidden="1"/>
    <cellStyle name="Currency [0] 4000" xfId="6212" hidden="1"/>
    <cellStyle name="Currency [0] 4000" xfId="35635" hidden="1"/>
    <cellStyle name="Currency [0] 4001" xfId="6214" hidden="1"/>
    <cellStyle name="Currency [0] 4001" xfId="35637" hidden="1"/>
    <cellStyle name="Currency [0] 4002" xfId="6070" hidden="1"/>
    <cellStyle name="Currency [0] 4002" xfId="35493" hidden="1"/>
    <cellStyle name="Currency [0] 4003" xfId="6169" hidden="1"/>
    <cellStyle name="Currency [0] 4003" xfId="35592" hidden="1"/>
    <cellStyle name="Currency [0] 4004" xfId="6136" hidden="1"/>
    <cellStyle name="Currency [0] 4004" xfId="35559" hidden="1"/>
    <cellStyle name="Currency [0] 4005" xfId="6154" hidden="1"/>
    <cellStyle name="Currency [0] 4005" xfId="35577" hidden="1"/>
    <cellStyle name="Currency [0] 4006" xfId="6151" hidden="1"/>
    <cellStyle name="Currency [0] 4006" xfId="35574" hidden="1"/>
    <cellStyle name="Currency [0] 4007" xfId="6218" hidden="1"/>
    <cellStyle name="Currency [0] 4007" xfId="35641" hidden="1"/>
    <cellStyle name="Currency [0] 4008" xfId="6103" hidden="1"/>
    <cellStyle name="Currency [0] 4008" xfId="35526" hidden="1"/>
    <cellStyle name="Currency [0] 4009" xfId="6203" hidden="1"/>
    <cellStyle name="Currency [0] 4009" xfId="35626" hidden="1"/>
    <cellStyle name="Currency [0] 401" xfId="464" hidden="1"/>
    <cellStyle name="Currency [0] 401" xfId="29887" hidden="1"/>
    <cellStyle name="Currency [0] 4010" xfId="6225" hidden="1"/>
    <cellStyle name="Currency [0] 4010" xfId="35648" hidden="1"/>
    <cellStyle name="Currency [0] 4011" xfId="6227" hidden="1"/>
    <cellStyle name="Currency [0] 4011" xfId="35650" hidden="1"/>
    <cellStyle name="Currency [0] 4012" xfId="6155" hidden="1"/>
    <cellStyle name="Currency [0] 4012" xfId="35578" hidden="1"/>
    <cellStyle name="Currency [0] 4013" xfId="6187" hidden="1"/>
    <cellStyle name="Currency [0] 4013" xfId="35610" hidden="1"/>
    <cellStyle name="Currency [0] 4014" xfId="5530" hidden="1"/>
    <cellStyle name="Currency [0] 4014" xfId="34953" hidden="1"/>
    <cellStyle name="Currency [0] 4015" xfId="6173" hidden="1"/>
    <cellStyle name="Currency [0] 4015" xfId="35596" hidden="1"/>
    <cellStyle name="Currency [0] 4016" xfId="6170" hidden="1"/>
    <cellStyle name="Currency [0] 4016" xfId="35593" hidden="1"/>
    <cellStyle name="Currency [0] 4017" xfId="6231" hidden="1"/>
    <cellStyle name="Currency [0] 4017" xfId="35654" hidden="1"/>
    <cellStyle name="Currency [0] 4018" xfId="6066" hidden="1"/>
    <cellStyle name="Currency [0] 4018" xfId="35489" hidden="1"/>
    <cellStyle name="Currency [0] 4019" xfId="6215" hidden="1"/>
    <cellStyle name="Currency [0] 4019" xfId="35638" hidden="1"/>
    <cellStyle name="Currency [0] 402" xfId="437" hidden="1"/>
    <cellStyle name="Currency [0] 402" xfId="29860" hidden="1"/>
    <cellStyle name="Currency [0] 4020" xfId="6235" hidden="1"/>
    <cellStyle name="Currency [0] 4020" xfId="35658" hidden="1"/>
    <cellStyle name="Currency [0] 4021" xfId="6237" hidden="1"/>
    <cellStyle name="Currency [0] 4021" xfId="35660" hidden="1"/>
    <cellStyle name="Currency [0] 4022" xfId="6174" hidden="1"/>
    <cellStyle name="Currency [0] 4022" xfId="35597" hidden="1"/>
    <cellStyle name="Currency [0] 4023" xfId="6202" hidden="1"/>
    <cellStyle name="Currency [0] 4023" xfId="35625" hidden="1"/>
    <cellStyle name="Currency [0] 4024" xfId="6162" hidden="1"/>
    <cellStyle name="Currency [0] 4024" xfId="35585" hidden="1"/>
    <cellStyle name="Currency [0] 4025" xfId="6191" hidden="1"/>
    <cellStyle name="Currency [0] 4025" xfId="35614" hidden="1"/>
    <cellStyle name="Currency [0] 4026" xfId="6188" hidden="1"/>
    <cellStyle name="Currency [0] 4026" xfId="35611" hidden="1"/>
    <cellStyle name="Currency [0] 4027" xfId="6241" hidden="1"/>
    <cellStyle name="Currency [0] 4027" xfId="35664" hidden="1"/>
    <cellStyle name="Currency [0] 4028" xfId="6069" hidden="1"/>
    <cellStyle name="Currency [0] 4028" xfId="35492" hidden="1"/>
    <cellStyle name="Currency [0] 4029" xfId="6228" hidden="1"/>
    <cellStyle name="Currency [0] 4029" xfId="35651" hidden="1"/>
    <cellStyle name="Currency [0] 403" xfId="501" hidden="1"/>
    <cellStyle name="Currency [0] 403" xfId="29924" hidden="1"/>
    <cellStyle name="Currency [0] 4030" xfId="6245" hidden="1"/>
    <cellStyle name="Currency [0] 4030" xfId="35668" hidden="1"/>
    <cellStyle name="Currency [0] 4031" xfId="6247" hidden="1"/>
    <cellStyle name="Currency [0] 4031" xfId="35670" hidden="1"/>
    <cellStyle name="Currency [0] 4032" xfId="6128" hidden="1"/>
    <cellStyle name="Currency [0] 4032" xfId="35551" hidden="1"/>
    <cellStyle name="Currency [0] 4033" xfId="6164" hidden="1"/>
    <cellStyle name="Currency [0] 4033" xfId="35587" hidden="1"/>
    <cellStyle name="Currency [0] 4034" xfId="6233" hidden="1"/>
    <cellStyle name="Currency [0] 4034" xfId="35656" hidden="1"/>
    <cellStyle name="Currency [0] 4035" xfId="6221" hidden="1"/>
    <cellStyle name="Currency [0] 4035" xfId="35644" hidden="1"/>
    <cellStyle name="Currency [0] 4036" xfId="6238" hidden="1"/>
    <cellStyle name="Currency [0] 4036" xfId="35661" hidden="1"/>
    <cellStyle name="Currency [0] 4037" xfId="6249" hidden="1"/>
    <cellStyle name="Currency [0] 4037" xfId="35672" hidden="1"/>
    <cellStyle name="Currency [0] 4038" xfId="6097" hidden="1"/>
    <cellStyle name="Currency [0] 4038" xfId="35520" hidden="1"/>
    <cellStyle name="Currency [0] 4039" xfId="6161" hidden="1"/>
    <cellStyle name="Currency [0] 4039" xfId="35584" hidden="1"/>
    <cellStyle name="Currency [0] 404" xfId="480" hidden="1"/>
    <cellStyle name="Currency [0] 404" xfId="29903" hidden="1"/>
    <cellStyle name="Currency [0] 4040" xfId="6253" hidden="1"/>
    <cellStyle name="Currency [0] 4040" xfId="35676" hidden="1"/>
    <cellStyle name="Currency [0] 4041" xfId="6255" hidden="1"/>
    <cellStyle name="Currency [0] 4041" xfId="35678" hidden="1"/>
    <cellStyle name="Currency [0] 4042" xfId="6210" hidden="1"/>
    <cellStyle name="Currency [0] 4042" xfId="35633" hidden="1"/>
    <cellStyle name="Currency [0] 4043" xfId="6222" hidden="1"/>
    <cellStyle name="Currency [0] 4043" xfId="35645" hidden="1"/>
    <cellStyle name="Currency [0] 4044" xfId="6250" hidden="1"/>
    <cellStyle name="Currency [0] 4044" xfId="35673" hidden="1"/>
    <cellStyle name="Currency [0] 4045" xfId="6223" hidden="1"/>
    <cellStyle name="Currency [0] 4045" xfId="35646" hidden="1"/>
    <cellStyle name="Currency [0] 4046" xfId="6256" hidden="1"/>
    <cellStyle name="Currency [0] 4046" xfId="35679" hidden="1"/>
    <cellStyle name="Currency [0] 4047" xfId="6258" hidden="1"/>
    <cellStyle name="Currency [0] 4047" xfId="35681" hidden="1"/>
    <cellStyle name="Currency [0] 4048" xfId="6251" hidden="1"/>
    <cellStyle name="Currency [0] 4048" xfId="35674" hidden="1"/>
    <cellStyle name="Currency [0] 4049" xfId="6197" hidden="1"/>
    <cellStyle name="Currency [0] 4049" xfId="35620" hidden="1"/>
    <cellStyle name="Currency [0] 405" xfId="487" hidden="1"/>
    <cellStyle name="Currency [0] 405" xfId="29910" hidden="1"/>
    <cellStyle name="Currency [0] 4050" xfId="6260" hidden="1"/>
    <cellStyle name="Currency [0] 4050" xfId="35683" hidden="1"/>
    <cellStyle name="Currency [0] 4051" xfId="6262" hidden="1"/>
    <cellStyle name="Currency [0] 4051" xfId="35685" hidden="1"/>
    <cellStyle name="Currency [0] 4052" xfId="5624" hidden="1"/>
    <cellStyle name="Currency [0] 4052" xfId="35047" hidden="1"/>
    <cellStyle name="Currency [0] 4053" xfId="5565" hidden="1"/>
    <cellStyle name="Currency [0] 4053" xfId="34988" hidden="1"/>
    <cellStyle name="Currency [0] 4054" xfId="6268" hidden="1"/>
    <cellStyle name="Currency [0] 4054" xfId="35691" hidden="1"/>
    <cellStyle name="Currency [0] 4055" xfId="6274" hidden="1"/>
    <cellStyle name="Currency [0] 4055" xfId="35697" hidden="1"/>
    <cellStyle name="Currency [0] 4056" xfId="6276" hidden="1"/>
    <cellStyle name="Currency [0] 4056" xfId="35699" hidden="1"/>
    <cellStyle name="Currency [0] 4057" xfId="5555" hidden="1"/>
    <cellStyle name="Currency [0] 4057" xfId="34978" hidden="1"/>
    <cellStyle name="Currency [0] 4058" xfId="6270" hidden="1"/>
    <cellStyle name="Currency [0] 4058" xfId="35693" hidden="1"/>
    <cellStyle name="Currency [0] 4059" xfId="6278" hidden="1"/>
    <cellStyle name="Currency [0] 4059" xfId="35701" hidden="1"/>
    <cellStyle name="Currency [0] 406" xfId="502" hidden="1"/>
    <cellStyle name="Currency [0] 406" xfId="29925" hidden="1"/>
    <cellStyle name="Currency [0] 4060" xfId="6280" hidden="1"/>
    <cellStyle name="Currency [0] 4060" xfId="35703" hidden="1"/>
    <cellStyle name="Currency [0] 4061" xfId="6269" hidden="1"/>
    <cellStyle name="Currency [0] 4061" xfId="35692" hidden="1"/>
    <cellStyle name="Currency [0] 4062" xfId="5600" hidden="1"/>
    <cellStyle name="Currency [0] 4062" xfId="35023" hidden="1"/>
    <cellStyle name="Currency [0] 4063" xfId="6291" hidden="1"/>
    <cellStyle name="Currency [0] 4063" xfId="35714" hidden="1"/>
    <cellStyle name="Currency [0] 4064" xfId="6300" hidden="1"/>
    <cellStyle name="Currency [0] 4064" xfId="35723" hidden="1"/>
    <cellStyle name="Currency [0] 4065" xfId="6311" hidden="1"/>
    <cellStyle name="Currency [0] 4065" xfId="35734" hidden="1"/>
    <cellStyle name="Currency [0] 4066" xfId="6317" hidden="1"/>
    <cellStyle name="Currency [0] 4066" xfId="35740" hidden="1"/>
    <cellStyle name="Currency [0] 4067" xfId="6289" hidden="1"/>
    <cellStyle name="Currency [0] 4067" xfId="35712" hidden="1"/>
    <cellStyle name="Currency [0] 4068" xfId="6307" hidden="1"/>
    <cellStyle name="Currency [0] 4068" xfId="35730" hidden="1"/>
    <cellStyle name="Currency [0] 4069" xfId="6329" hidden="1"/>
    <cellStyle name="Currency [0] 4069" xfId="35752" hidden="1"/>
    <cellStyle name="Currency [0] 407" xfId="503" hidden="1"/>
    <cellStyle name="Currency [0] 407" xfId="29926" hidden="1"/>
    <cellStyle name="Currency [0] 4070" xfId="6331" hidden="1"/>
    <cellStyle name="Currency [0] 4070" xfId="35754" hidden="1"/>
    <cellStyle name="Currency [0] 4071" xfId="6265" hidden="1"/>
    <cellStyle name="Currency [0] 4071" xfId="35688" hidden="1"/>
    <cellStyle name="Currency [0] 4072" xfId="5554" hidden="1"/>
    <cellStyle name="Currency [0] 4072" xfId="34977" hidden="1"/>
    <cellStyle name="Currency [0] 4073" xfId="6303" hidden="1"/>
    <cellStyle name="Currency [0] 4073" xfId="35726" hidden="1"/>
    <cellStyle name="Currency [0] 4074" xfId="5533" hidden="1"/>
    <cellStyle name="Currency [0] 4074" xfId="34956" hidden="1"/>
    <cellStyle name="Currency [0] 4075" xfId="6292" hidden="1"/>
    <cellStyle name="Currency [0] 4075" xfId="35715" hidden="1"/>
    <cellStyle name="Currency [0] 4076" xfId="6336" hidden="1"/>
    <cellStyle name="Currency [0] 4076" xfId="35759" hidden="1"/>
    <cellStyle name="Currency [0] 4077" xfId="6304" hidden="1"/>
    <cellStyle name="Currency [0] 4077" xfId="35727" hidden="1"/>
    <cellStyle name="Currency [0] 4078" xfId="6312" hidden="1"/>
    <cellStyle name="Currency [0] 4078" xfId="35735" hidden="1"/>
    <cellStyle name="Currency [0] 4079" xfId="6348" hidden="1"/>
    <cellStyle name="Currency [0] 4079" xfId="35771" hidden="1"/>
    <cellStyle name="Currency [0] 408" xfId="478" hidden="1"/>
    <cellStyle name="Currency [0] 408" xfId="29901" hidden="1"/>
    <cellStyle name="Currency [0] 4080" xfId="6350" hidden="1"/>
    <cellStyle name="Currency [0] 4080" xfId="35773" hidden="1"/>
    <cellStyle name="Currency [0] 4081" xfId="6306" hidden="1"/>
    <cellStyle name="Currency [0] 4081" xfId="35729" hidden="1"/>
    <cellStyle name="Currency [0] 4082" xfId="6319" hidden="1"/>
    <cellStyle name="Currency [0] 4082" xfId="35742" hidden="1"/>
    <cellStyle name="Currency [0] 4083" xfId="6324" hidden="1"/>
    <cellStyle name="Currency [0] 4083" xfId="35747" hidden="1"/>
    <cellStyle name="Currency [0] 4084" xfId="6318" hidden="1"/>
    <cellStyle name="Currency [0] 4084" xfId="35741" hidden="1"/>
    <cellStyle name="Currency [0] 4085" xfId="6366" hidden="1"/>
    <cellStyle name="Currency [0] 4085" xfId="35789" hidden="1"/>
    <cellStyle name="Currency [0] 4086" xfId="6374" hidden="1"/>
    <cellStyle name="Currency [0] 4086" xfId="35797" hidden="1"/>
    <cellStyle name="Currency [0] 4087" xfId="6302" hidden="1"/>
    <cellStyle name="Currency [0] 4087" xfId="35725" hidden="1"/>
    <cellStyle name="Currency [0] 4088" xfId="6360" hidden="1"/>
    <cellStyle name="Currency [0] 4088" xfId="35783" hidden="1"/>
    <cellStyle name="Currency [0] 4089" xfId="6383" hidden="1"/>
    <cellStyle name="Currency [0] 4089" xfId="35806" hidden="1"/>
    <cellStyle name="Currency [0] 409" xfId="477" hidden="1"/>
    <cellStyle name="Currency [0] 409" xfId="29900" hidden="1"/>
    <cellStyle name="Currency [0] 4090" xfId="6385" hidden="1"/>
    <cellStyle name="Currency [0] 4090" xfId="35808" hidden="1"/>
    <cellStyle name="Currency [0] 4091" xfId="6285" hidden="1"/>
    <cellStyle name="Currency [0] 4091" xfId="35708" hidden="1"/>
    <cellStyle name="Currency [0] 4092" xfId="6295" hidden="1"/>
    <cellStyle name="Currency [0] 4092" xfId="35718" hidden="1"/>
    <cellStyle name="Currency [0] 4093" xfId="6357" hidden="1"/>
    <cellStyle name="Currency [0] 4093" xfId="35780" hidden="1"/>
    <cellStyle name="Currency [0] 4094" xfId="6322" hidden="1"/>
    <cellStyle name="Currency [0] 4094" xfId="35745" hidden="1"/>
    <cellStyle name="Currency [0] 4095" xfId="6272" hidden="1"/>
    <cellStyle name="Currency [0] 4095" xfId="35695" hidden="1"/>
    <cellStyle name="Currency [0] 4096" xfId="6393" hidden="1"/>
    <cellStyle name="Currency [0] 4096" xfId="35816" hidden="1"/>
    <cellStyle name="Currency [0] 4097" xfId="6358" hidden="1"/>
    <cellStyle name="Currency [0] 4097" xfId="35781" hidden="1"/>
    <cellStyle name="Currency [0] 4098" xfId="6369" hidden="1"/>
    <cellStyle name="Currency [0] 4098" xfId="35792" hidden="1"/>
    <cellStyle name="Currency [0] 4099" xfId="6401" hidden="1"/>
    <cellStyle name="Currency [0] 4099" xfId="35824" hidden="1"/>
    <cellStyle name="Currency [0] 41" xfId="77" hidden="1"/>
    <cellStyle name="Currency [0] 41" xfId="29500" hidden="1"/>
    <cellStyle name="Currency [0] 410" xfId="472" hidden="1"/>
    <cellStyle name="Currency [0] 410" xfId="29895" hidden="1"/>
    <cellStyle name="Currency [0] 4100" xfId="6403" hidden="1"/>
    <cellStyle name="Currency [0] 4100" xfId="35826" hidden="1"/>
    <cellStyle name="Currency [0] 4101" xfId="6355" hidden="1"/>
    <cellStyle name="Currency [0] 4101" xfId="35778" hidden="1"/>
    <cellStyle name="Currency [0] 4102" xfId="6354" hidden="1"/>
    <cellStyle name="Currency [0] 4102" xfId="35777" hidden="1"/>
    <cellStyle name="Currency [0] 4103" xfId="6344" hidden="1"/>
    <cellStyle name="Currency [0] 4103" xfId="35767" hidden="1"/>
    <cellStyle name="Currency [0] 4104" xfId="6340" hidden="1"/>
    <cellStyle name="Currency [0] 4104" xfId="35763" hidden="1"/>
    <cellStyle name="Currency [0] 4105" xfId="6342" hidden="1"/>
    <cellStyle name="Currency [0] 4105" xfId="35765" hidden="1"/>
    <cellStyle name="Currency [0] 4106" xfId="6410" hidden="1"/>
    <cellStyle name="Currency [0] 4106" xfId="35833" hidden="1"/>
    <cellStyle name="Currency [0] 4107" xfId="5569" hidden="1"/>
    <cellStyle name="Currency [0] 4107" xfId="34992" hidden="1"/>
    <cellStyle name="Currency [0] 4108" xfId="6388" hidden="1"/>
    <cellStyle name="Currency [0] 4108" xfId="35811" hidden="1"/>
    <cellStyle name="Currency [0] 4109" xfId="6416" hidden="1"/>
    <cellStyle name="Currency [0] 4109" xfId="35839" hidden="1"/>
    <cellStyle name="Currency [0] 411" xfId="470" hidden="1"/>
    <cellStyle name="Currency [0] 411" xfId="29893" hidden="1"/>
    <cellStyle name="Currency [0] 4110" xfId="6418" hidden="1"/>
    <cellStyle name="Currency [0] 4110" xfId="35841" hidden="1"/>
    <cellStyle name="Currency [0] 4111" xfId="6293" hidden="1"/>
    <cellStyle name="Currency [0] 4111" xfId="35716" hidden="1"/>
    <cellStyle name="Currency [0] 4112" xfId="6367" hidden="1"/>
    <cellStyle name="Currency [0] 4112" xfId="35790" hidden="1"/>
    <cellStyle name="Currency [0] 4113" xfId="6323" hidden="1"/>
    <cellStyle name="Currency [0] 4113" xfId="35746" hidden="1"/>
    <cellStyle name="Currency [0] 4114" xfId="6359" hidden="1"/>
    <cellStyle name="Currency [0] 4114" xfId="35782" hidden="1"/>
    <cellStyle name="Currency [0] 4115" xfId="6363" hidden="1"/>
    <cellStyle name="Currency [0] 4115" xfId="35786" hidden="1"/>
    <cellStyle name="Currency [0] 4116" xfId="6424" hidden="1"/>
    <cellStyle name="Currency [0] 4116" xfId="35847" hidden="1"/>
    <cellStyle name="Currency [0] 4117" xfId="5582" hidden="1"/>
    <cellStyle name="Currency [0] 4117" xfId="35005" hidden="1"/>
    <cellStyle name="Currency [0] 4118" xfId="6406" hidden="1"/>
    <cellStyle name="Currency [0] 4118" xfId="35829" hidden="1"/>
    <cellStyle name="Currency [0] 4119" xfId="6429" hidden="1"/>
    <cellStyle name="Currency [0] 4119" xfId="35852" hidden="1"/>
    <cellStyle name="Currency [0] 412" xfId="471" hidden="1"/>
    <cellStyle name="Currency [0] 412" xfId="29894" hidden="1"/>
    <cellStyle name="Currency [0] 4120" xfId="6431" hidden="1"/>
    <cellStyle name="Currency [0] 4120" xfId="35854" hidden="1"/>
    <cellStyle name="Currency [0] 4121" xfId="6287" hidden="1"/>
    <cellStyle name="Currency [0] 4121" xfId="35710" hidden="1"/>
    <cellStyle name="Currency [0] 4122" xfId="6386" hidden="1"/>
    <cellStyle name="Currency [0] 4122" xfId="35809" hidden="1"/>
    <cellStyle name="Currency [0] 4123" xfId="6353" hidden="1"/>
    <cellStyle name="Currency [0] 4123" xfId="35776" hidden="1"/>
    <cellStyle name="Currency [0] 4124" xfId="6371" hidden="1"/>
    <cellStyle name="Currency [0] 4124" xfId="35794" hidden="1"/>
    <cellStyle name="Currency [0] 4125" xfId="6368" hidden="1"/>
    <cellStyle name="Currency [0] 4125" xfId="35791" hidden="1"/>
    <cellStyle name="Currency [0] 4126" xfId="6435" hidden="1"/>
    <cellStyle name="Currency [0] 4126" xfId="35858" hidden="1"/>
    <cellStyle name="Currency [0] 4127" xfId="6320" hidden="1"/>
    <cellStyle name="Currency [0] 4127" xfId="35743" hidden="1"/>
    <cellStyle name="Currency [0] 4128" xfId="6420" hidden="1"/>
    <cellStyle name="Currency [0] 4128" xfId="35843" hidden="1"/>
    <cellStyle name="Currency [0] 4129" xfId="6442" hidden="1"/>
    <cellStyle name="Currency [0] 4129" xfId="35865" hidden="1"/>
    <cellStyle name="Currency [0] 413" xfId="508" hidden="1"/>
    <cellStyle name="Currency [0] 413" xfId="29931" hidden="1"/>
    <cellStyle name="Currency [0] 4130" xfId="6444" hidden="1"/>
    <cellStyle name="Currency [0] 4130" xfId="35867" hidden="1"/>
    <cellStyle name="Currency [0] 4131" xfId="6372" hidden="1"/>
    <cellStyle name="Currency [0] 4131" xfId="35795" hidden="1"/>
    <cellStyle name="Currency [0] 4132" xfId="6404" hidden="1"/>
    <cellStyle name="Currency [0] 4132" xfId="35827" hidden="1"/>
    <cellStyle name="Currency [0] 4133" xfId="5534" hidden="1"/>
    <cellStyle name="Currency [0] 4133" xfId="34957" hidden="1"/>
    <cellStyle name="Currency [0] 4134" xfId="6390" hidden="1"/>
    <cellStyle name="Currency [0] 4134" xfId="35813" hidden="1"/>
    <cellStyle name="Currency [0] 4135" xfId="6387" hidden="1"/>
    <cellStyle name="Currency [0] 4135" xfId="35810" hidden="1"/>
    <cellStyle name="Currency [0] 4136" xfId="6448" hidden="1"/>
    <cellStyle name="Currency [0] 4136" xfId="35871" hidden="1"/>
    <cellStyle name="Currency [0] 4137" xfId="6283" hidden="1"/>
    <cellStyle name="Currency [0] 4137" xfId="35706" hidden="1"/>
    <cellStyle name="Currency [0] 4138" xfId="6432" hidden="1"/>
    <cellStyle name="Currency [0] 4138" xfId="35855" hidden="1"/>
    <cellStyle name="Currency [0] 4139" xfId="6452" hidden="1"/>
    <cellStyle name="Currency [0] 4139" xfId="35875" hidden="1"/>
    <cellStyle name="Currency [0] 414" xfId="194" hidden="1"/>
    <cellStyle name="Currency [0] 414" xfId="29617" hidden="1"/>
    <cellStyle name="Currency [0] 4140" xfId="6454" hidden="1"/>
    <cellStyle name="Currency [0] 4140" xfId="35877" hidden="1"/>
    <cellStyle name="Currency [0] 4141" xfId="6391" hidden="1"/>
    <cellStyle name="Currency [0] 4141" xfId="35814" hidden="1"/>
    <cellStyle name="Currency [0] 4142" xfId="6419" hidden="1"/>
    <cellStyle name="Currency [0] 4142" xfId="35842" hidden="1"/>
    <cellStyle name="Currency [0] 4143" xfId="6379" hidden="1"/>
    <cellStyle name="Currency [0] 4143" xfId="35802" hidden="1"/>
    <cellStyle name="Currency [0] 4144" xfId="6408" hidden="1"/>
    <cellStyle name="Currency [0] 4144" xfId="35831" hidden="1"/>
    <cellStyle name="Currency [0] 4145" xfId="6405" hidden="1"/>
    <cellStyle name="Currency [0] 4145" xfId="35828" hidden="1"/>
    <cellStyle name="Currency [0] 4146" xfId="6458" hidden="1"/>
    <cellStyle name="Currency [0] 4146" xfId="35881" hidden="1"/>
    <cellStyle name="Currency [0] 4147" xfId="6286" hidden="1"/>
    <cellStyle name="Currency [0] 4147" xfId="35709" hidden="1"/>
    <cellStyle name="Currency [0] 4148" xfId="6445" hidden="1"/>
    <cellStyle name="Currency [0] 4148" xfId="35868" hidden="1"/>
    <cellStyle name="Currency [0] 4149" xfId="6462" hidden="1"/>
    <cellStyle name="Currency [0] 4149" xfId="35885" hidden="1"/>
    <cellStyle name="Currency [0] 415" xfId="498" hidden="1"/>
    <cellStyle name="Currency [0] 415" xfId="29921" hidden="1"/>
    <cellStyle name="Currency [0] 4150" xfId="6464" hidden="1"/>
    <cellStyle name="Currency [0] 4150" xfId="35887" hidden="1"/>
    <cellStyle name="Currency [0] 4151" xfId="6345" hidden="1"/>
    <cellStyle name="Currency [0] 4151" xfId="35768" hidden="1"/>
    <cellStyle name="Currency [0] 4152" xfId="6381" hidden="1"/>
    <cellStyle name="Currency [0] 4152" xfId="35804" hidden="1"/>
    <cellStyle name="Currency [0] 4153" xfId="6450" hidden="1"/>
    <cellStyle name="Currency [0] 4153" xfId="35873" hidden="1"/>
    <cellStyle name="Currency [0] 4154" xfId="6438" hidden="1"/>
    <cellStyle name="Currency [0] 4154" xfId="35861" hidden="1"/>
    <cellStyle name="Currency [0] 4155" xfId="6455" hidden="1"/>
    <cellStyle name="Currency [0] 4155" xfId="35878" hidden="1"/>
    <cellStyle name="Currency [0] 4156" xfId="6466" hidden="1"/>
    <cellStyle name="Currency [0] 4156" xfId="35889" hidden="1"/>
    <cellStyle name="Currency [0] 4157" xfId="6314" hidden="1"/>
    <cellStyle name="Currency [0] 4157" xfId="35737" hidden="1"/>
    <cellStyle name="Currency [0] 4158" xfId="6378" hidden="1"/>
    <cellStyle name="Currency [0] 4158" xfId="35801" hidden="1"/>
    <cellStyle name="Currency [0] 4159" xfId="6470" hidden="1"/>
    <cellStyle name="Currency [0] 4159" xfId="35893" hidden="1"/>
    <cellStyle name="Currency [0] 416" xfId="510" hidden="1"/>
    <cellStyle name="Currency [0] 416" xfId="29933" hidden="1"/>
    <cellStyle name="Currency [0] 4160" xfId="6472" hidden="1"/>
    <cellStyle name="Currency [0] 4160" xfId="35895" hidden="1"/>
    <cellStyle name="Currency [0] 4161" xfId="6427" hidden="1"/>
    <cellStyle name="Currency [0] 4161" xfId="35850" hidden="1"/>
    <cellStyle name="Currency [0] 4162" xfId="6439" hidden="1"/>
    <cellStyle name="Currency [0] 4162" xfId="35862" hidden="1"/>
    <cellStyle name="Currency [0] 4163" xfId="6467" hidden="1"/>
    <cellStyle name="Currency [0] 4163" xfId="35890" hidden="1"/>
    <cellStyle name="Currency [0] 4164" xfId="6440" hidden="1"/>
    <cellStyle name="Currency [0] 4164" xfId="35863" hidden="1"/>
    <cellStyle name="Currency [0] 4165" xfId="6473" hidden="1"/>
    <cellStyle name="Currency [0] 4165" xfId="35896" hidden="1"/>
    <cellStyle name="Currency [0] 4166" xfId="6475" hidden="1"/>
    <cellStyle name="Currency [0] 4166" xfId="35898" hidden="1"/>
    <cellStyle name="Currency [0] 4167" xfId="6468" hidden="1"/>
    <cellStyle name="Currency [0] 4167" xfId="35891" hidden="1"/>
    <cellStyle name="Currency [0] 4168" xfId="6414" hidden="1"/>
    <cellStyle name="Currency [0] 4168" xfId="35837" hidden="1"/>
    <cellStyle name="Currency [0] 4169" xfId="6477" hidden="1"/>
    <cellStyle name="Currency [0] 4169" xfId="35900" hidden="1"/>
    <cellStyle name="Currency [0] 417" xfId="511" hidden="1"/>
    <cellStyle name="Currency [0] 417" xfId="29934" hidden="1"/>
    <cellStyle name="Currency [0] 4170" xfId="6479" hidden="1"/>
    <cellStyle name="Currency [0] 4170" xfId="35902" hidden="1"/>
    <cellStyle name="Currency [0] 4171" xfId="5217" hidden="1"/>
    <cellStyle name="Currency [0] 4171" xfId="34640" hidden="1"/>
    <cellStyle name="Currency [0] 4172" xfId="5284" hidden="1"/>
    <cellStyle name="Currency [0] 4172" xfId="34707" hidden="1"/>
    <cellStyle name="Currency [0] 4173" xfId="5317" hidden="1"/>
    <cellStyle name="Currency [0] 4173" xfId="34740" hidden="1"/>
    <cellStyle name="Currency [0] 4174" xfId="6486" hidden="1"/>
    <cellStyle name="Currency [0] 4174" xfId="35909" hidden="1"/>
    <cellStyle name="Currency [0] 4175" xfId="6489" hidden="1"/>
    <cellStyle name="Currency [0] 4175" xfId="35912" hidden="1"/>
    <cellStyle name="Currency [0] 4176" xfId="5225" hidden="1"/>
    <cellStyle name="Currency [0] 4176" xfId="34648" hidden="1"/>
    <cellStyle name="Currency [0] 4177" xfId="6482" hidden="1"/>
    <cellStyle name="Currency [0] 4177" xfId="35905" hidden="1"/>
    <cellStyle name="Currency [0] 4178" xfId="6491" hidden="1"/>
    <cellStyle name="Currency [0] 4178" xfId="35914" hidden="1"/>
    <cellStyle name="Currency [0] 4179" xfId="6493" hidden="1"/>
    <cellStyle name="Currency [0] 4179" xfId="35916" hidden="1"/>
    <cellStyle name="Currency [0] 418" xfId="449" hidden="1"/>
    <cellStyle name="Currency [0] 418" xfId="29872" hidden="1"/>
    <cellStyle name="Currency [0] 4180" xfId="5258" hidden="1"/>
    <cellStyle name="Currency [0] 4180" xfId="34681" hidden="1"/>
    <cellStyle name="Currency [0] 4181" xfId="5216" hidden="1"/>
    <cellStyle name="Currency [0] 4181" xfId="34639" hidden="1"/>
    <cellStyle name="Currency [0] 4182" xfId="6504" hidden="1"/>
    <cellStyle name="Currency [0] 4182" xfId="35927" hidden="1"/>
    <cellStyle name="Currency [0] 4183" xfId="6513" hidden="1"/>
    <cellStyle name="Currency [0] 4183" xfId="35936" hidden="1"/>
    <cellStyle name="Currency [0] 4184" xfId="6524" hidden="1"/>
    <cellStyle name="Currency [0] 4184" xfId="35947" hidden="1"/>
    <cellStyle name="Currency [0] 4185" xfId="6530" hidden="1"/>
    <cellStyle name="Currency [0] 4185" xfId="35953" hidden="1"/>
    <cellStyle name="Currency [0] 4186" xfId="6502" hidden="1"/>
    <cellStyle name="Currency [0] 4186" xfId="35925" hidden="1"/>
    <cellStyle name="Currency [0] 4187" xfId="6520" hidden="1"/>
    <cellStyle name="Currency [0] 4187" xfId="35943" hidden="1"/>
    <cellStyle name="Currency [0] 4188" xfId="6542" hidden="1"/>
    <cellStyle name="Currency [0] 4188" xfId="35965" hidden="1"/>
    <cellStyle name="Currency [0] 4189" xfId="6544" hidden="1"/>
    <cellStyle name="Currency [0] 4189" xfId="35967" hidden="1"/>
    <cellStyle name="Currency [0] 419" xfId="485" hidden="1"/>
    <cellStyle name="Currency [0] 419" xfId="29908" hidden="1"/>
    <cellStyle name="Currency [0] 4190" xfId="5220" hidden="1"/>
    <cellStyle name="Currency [0] 4190" xfId="34643" hidden="1"/>
    <cellStyle name="Currency [0] 4191" xfId="5235" hidden="1"/>
    <cellStyle name="Currency [0] 4191" xfId="34658" hidden="1"/>
    <cellStyle name="Currency [0] 4192" xfId="6516" hidden="1"/>
    <cellStyle name="Currency [0] 4192" xfId="35939" hidden="1"/>
    <cellStyle name="Currency [0] 4193" xfId="5230" hidden="1"/>
    <cellStyle name="Currency [0] 4193" xfId="34653" hidden="1"/>
    <cellStyle name="Currency [0] 4194" xfId="6505" hidden="1"/>
    <cellStyle name="Currency [0] 4194" xfId="35928" hidden="1"/>
    <cellStyle name="Currency [0] 4195" xfId="6549" hidden="1"/>
    <cellStyle name="Currency [0] 4195" xfId="35972" hidden="1"/>
    <cellStyle name="Currency [0] 4196" xfId="6517" hidden="1"/>
    <cellStyle name="Currency [0] 4196" xfId="35940" hidden="1"/>
    <cellStyle name="Currency [0] 4197" xfId="6525" hidden="1"/>
    <cellStyle name="Currency [0] 4197" xfId="35948" hidden="1"/>
    <cellStyle name="Currency [0] 4198" xfId="6561" hidden="1"/>
    <cellStyle name="Currency [0] 4198" xfId="35984" hidden="1"/>
    <cellStyle name="Currency [0] 4199" xfId="6563" hidden="1"/>
    <cellStyle name="Currency [0] 4199" xfId="35986" hidden="1"/>
    <cellStyle name="Currency [0] 42" xfId="84" hidden="1"/>
    <cellStyle name="Currency [0] 42" xfId="29507" hidden="1"/>
    <cellStyle name="Currency [0] 420" xfId="465" hidden="1"/>
    <cellStyle name="Currency [0] 420" xfId="29888" hidden="1"/>
    <cellStyle name="Currency [0] 4200" xfId="6519" hidden="1"/>
    <cellStyle name="Currency [0] 4200" xfId="35942" hidden="1"/>
    <cellStyle name="Currency [0] 4201" xfId="6532" hidden="1"/>
    <cellStyle name="Currency [0] 4201" xfId="35955" hidden="1"/>
    <cellStyle name="Currency [0] 4202" xfId="6537" hidden="1"/>
    <cellStyle name="Currency [0] 4202" xfId="35960" hidden="1"/>
    <cellStyle name="Currency [0] 4203" xfId="6531" hidden="1"/>
    <cellStyle name="Currency [0] 4203" xfId="35954" hidden="1"/>
    <cellStyle name="Currency [0] 4204" xfId="6579" hidden="1"/>
    <cellStyle name="Currency [0] 4204" xfId="36002" hidden="1"/>
    <cellStyle name="Currency [0] 4205" xfId="6587" hidden="1"/>
    <cellStyle name="Currency [0] 4205" xfId="36010" hidden="1"/>
    <cellStyle name="Currency [0] 4206" xfId="6515" hidden="1"/>
    <cellStyle name="Currency [0] 4206" xfId="35938" hidden="1"/>
    <cellStyle name="Currency [0] 4207" xfId="6573" hidden="1"/>
    <cellStyle name="Currency [0] 4207" xfId="35996" hidden="1"/>
    <cellStyle name="Currency [0] 4208" xfId="6596" hidden="1"/>
    <cellStyle name="Currency [0] 4208" xfId="36019" hidden="1"/>
    <cellStyle name="Currency [0] 4209" xfId="6598" hidden="1"/>
    <cellStyle name="Currency [0] 4209" xfId="36021" hidden="1"/>
    <cellStyle name="Currency [0] 421" xfId="481" hidden="1"/>
    <cellStyle name="Currency [0] 421" xfId="29904" hidden="1"/>
    <cellStyle name="Currency [0] 4210" xfId="6498" hidden="1"/>
    <cellStyle name="Currency [0] 4210" xfId="35921" hidden="1"/>
    <cellStyle name="Currency [0] 4211" xfId="6508" hidden="1"/>
    <cellStyle name="Currency [0] 4211" xfId="35931" hidden="1"/>
    <cellStyle name="Currency [0] 4212" xfId="6570" hidden="1"/>
    <cellStyle name="Currency [0] 4212" xfId="35993" hidden="1"/>
    <cellStyle name="Currency [0] 4213" xfId="6535" hidden="1"/>
    <cellStyle name="Currency [0] 4213" xfId="35958" hidden="1"/>
    <cellStyle name="Currency [0] 4214" xfId="6484" hidden="1"/>
    <cellStyle name="Currency [0] 4214" xfId="35907" hidden="1"/>
    <cellStyle name="Currency [0] 4215" xfId="6606" hidden="1"/>
    <cellStyle name="Currency [0] 4215" xfId="36029" hidden="1"/>
    <cellStyle name="Currency [0] 4216" xfId="6571" hidden="1"/>
    <cellStyle name="Currency [0] 4216" xfId="35994" hidden="1"/>
    <cellStyle name="Currency [0] 4217" xfId="6582" hidden="1"/>
    <cellStyle name="Currency [0] 4217" xfId="36005" hidden="1"/>
    <cellStyle name="Currency [0] 4218" xfId="6614" hidden="1"/>
    <cellStyle name="Currency [0] 4218" xfId="36037" hidden="1"/>
    <cellStyle name="Currency [0] 4219" xfId="6616" hidden="1"/>
    <cellStyle name="Currency [0] 4219" xfId="36039" hidden="1"/>
    <cellStyle name="Currency [0] 422" xfId="483" hidden="1"/>
    <cellStyle name="Currency [0] 422" xfId="29906" hidden="1"/>
    <cellStyle name="Currency [0] 4220" xfId="6568" hidden="1"/>
    <cellStyle name="Currency [0] 4220" xfId="35991" hidden="1"/>
    <cellStyle name="Currency [0] 4221" xfId="6567" hidden="1"/>
    <cellStyle name="Currency [0] 4221" xfId="35990" hidden="1"/>
    <cellStyle name="Currency [0] 4222" xfId="6557" hidden="1"/>
    <cellStyle name="Currency [0] 4222" xfId="35980" hidden="1"/>
    <cellStyle name="Currency [0] 4223" xfId="6553" hidden="1"/>
    <cellStyle name="Currency [0] 4223" xfId="35976" hidden="1"/>
    <cellStyle name="Currency [0] 4224" xfId="6555" hidden="1"/>
    <cellStyle name="Currency [0] 4224" xfId="35978" hidden="1"/>
    <cellStyle name="Currency [0] 4225" xfId="6623" hidden="1"/>
    <cellStyle name="Currency [0] 4225" xfId="36046" hidden="1"/>
    <cellStyle name="Currency [0] 4226" xfId="5262" hidden="1"/>
    <cellStyle name="Currency [0] 4226" xfId="34685" hidden="1"/>
    <cellStyle name="Currency [0] 4227" xfId="6601" hidden="1"/>
    <cellStyle name="Currency [0] 4227" xfId="36024" hidden="1"/>
    <cellStyle name="Currency [0] 4228" xfId="6629" hidden="1"/>
    <cellStyle name="Currency [0] 4228" xfId="36052" hidden="1"/>
    <cellStyle name="Currency [0] 4229" xfId="6631" hidden="1"/>
    <cellStyle name="Currency [0] 4229" xfId="36054" hidden="1"/>
    <cellStyle name="Currency [0] 423" xfId="514" hidden="1"/>
    <cellStyle name="Currency [0] 423" xfId="29937" hidden="1"/>
    <cellStyle name="Currency [0] 4230" xfId="6506" hidden="1"/>
    <cellStyle name="Currency [0] 4230" xfId="35929" hidden="1"/>
    <cellStyle name="Currency [0] 4231" xfId="6580" hidden="1"/>
    <cellStyle name="Currency [0] 4231" xfId="36003" hidden="1"/>
    <cellStyle name="Currency [0] 4232" xfId="6536" hidden="1"/>
    <cellStyle name="Currency [0] 4232" xfId="35959" hidden="1"/>
    <cellStyle name="Currency [0] 4233" xfId="6572" hidden="1"/>
    <cellStyle name="Currency [0] 4233" xfId="35995" hidden="1"/>
    <cellStyle name="Currency [0] 4234" xfId="6576" hidden="1"/>
    <cellStyle name="Currency [0] 4234" xfId="35999" hidden="1"/>
    <cellStyle name="Currency [0] 4235" xfId="6637" hidden="1"/>
    <cellStyle name="Currency [0] 4235" xfId="36060" hidden="1"/>
    <cellStyle name="Currency [0] 4236" xfId="5237" hidden="1"/>
    <cellStyle name="Currency [0] 4236" xfId="34660" hidden="1"/>
    <cellStyle name="Currency [0] 4237" xfId="6619" hidden="1"/>
    <cellStyle name="Currency [0] 4237" xfId="36042" hidden="1"/>
    <cellStyle name="Currency [0] 4238" xfId="6642" hidden="1"/>
    <cellStyle name="Currency [0] 4238" xfId="36065" hidden="1"/>
    <cellStyle name="Currency [0] 4239" xfId="6644" hidden="1"/>
    <cellStyle name="Currency [0] 4239" xfId="36067" hidden="1"/>
    <cellStyle name="Currency [0] 424" xfId="187" hidden="1"/>
    <cellStyle name="Currency [0] 424" xfId="29610" hidden="1"/>
    <cellStyle name="Currency [0] 4240" xfId="6500" hidden="1"/>
    <cellStyle name="Currency [0] 4240" xfId="35923" hidden="1"/>
    <cellStyle name="Currency [0] 4241" xfId="6599" hidden="1"/>
    <cellStyle name="Currency [0] 4241" xfId="36022" hidden="1"/>
    <cellStyle name="Currency [0] 4242" xfId="6566" hidden="1"/>
    <cellStyle name="Currency [0] 4242" xfId="35989" hidden="1"/>
    <cellStyle name="Currency [0] 4243" xfId="6584" hidden="1"/>
    <cellStyle name="Currency [0] 4243" xfId="36007" hidden="1"/>
    <cellStyle name="Currency [0] 4244" xfId="6581" hidden="1"/>
    <cellStyle name="Currency [0] 4244" xfId="36004" hidden="1"/>
    <cellStyle name="Currency [0] 4245" xfId="6648" hidden="1"/>
    <cellStyle name="Currency [0] 4245" xfId="36071" hidden="1"/>
    <cellStyle name="Currency [0] 4246" xfId="6533" hidden="1"/>
    <cellStyle name="Currency [0] 4246" xfId="35956" hidden="1"/>
    <cellStyle name="Currency [0] 4247" xfId="6633" hidden="1"/>
    <cellStyle name="Currency [0] 4247" xfId="36056" hidden="1"/>
    <cellStyle name="Currency [0] 4248" xfId="6655" hidden="1"/>
    <cellStyle name="Currency [0] 4248" xfId="36078" hidden="1"/>
    <cellStyle name="Currency [0] 4249" xfId="6657" hidden="1"/>
    <cellStyle name="Currency [0] 4249" xfId="36080" hidden="1"/>
    <cellStyle name="Currency [0] 425" xfId="506" hidden="1"/>
    <cellStyle name="Currency [0] 425" xfId="29929" hidden="1"/>
    <cellStyle name="Currency [0] 4250" xfId="6585" hidden="1"/>
    <cellStyle name="Currency [0] 4250" xfId="36008" hidden="1"/>
    <cellStyle name="Currency [0] 4251" xfId="6617" hidden="1"/>
    <cellStyle name="Currency [0] 4251" xfId="36040" hidden="1"/>
    <cellStyle name="Currency [0] 4252" xfId="5223" hidden="1"/>
    <cellStyle name="Currency [0] 4252" xfId="34646" hidden="1"/>
    <cellStyle name="Currency [0] 4253" xfId="6603" hidden="1"/>
    <cellStyle name="Currency [0] 4253" xfId="36026" hidden="1"/>
    <cellStyle name="Currency [0] 4254" xfId="6600" hidden="1"/>
    <cellStyle name="Currency [0] 4254" xfId="36023" hidden="1"/>
    <cellStyle name="Currency [0] 4255" xfId="6661" hidden="1"/>
    <cellStyle name="Currency [0] 4255" xfId="36084" hidden="1"/>
    <cellStyle name="Currency [0] 4256" xfId="6496" hidden="1"/>
    <cellStyle name="Currency [0] 4256" xfId="35919" hidden="1"/>
    <cellStyle name="Currency [0] 4257" xfId="6645" hidden="1"/>
    <cellStyle name="Currency [0] 4257" xfId="36068" hidden="1"/>
    <cellStyle name="Currency [0] 4258" xfId="6665" hidden="1"/>
    <cellStyle name="Currency [0] 4258" xfId="36088" hidden="1"/>
    <cellStyle name="Currency [0] 4259" xfId="6667" hidden="1"/>
    <cellStyle name="Currency [0] 4259" xfId="36090" hidden="1"/>
    <cellStyle name="Currency [0] 426" xfId="516" hidden="1"/>
    <cellStyle name="Currency [0] 426" xfId="29939" hidden="1"/>
    <cellStyle name="Currency [0] 4260" xfId="6604" hidden="1"/>
    <cellStyle name="Currency [0] 4260" xfId="36027" hidden="1"/>
    <cellStyle name="Currency [0] 4261" xfId="6632" hidden="1"/>
    <cellStyle name="Currency [0] 4261" xfId="36055" hidden="1"/>
    <cellStyle name="Currency [0] 4262" xfId="6592" hidden="1"/>
    <cellStyle name="Currency [0] 4262" xfId="36015" hidden="1"/>
    <cellStyle name="Currency [0] 4263" xfId="6621" hidden="1"/>
    <cellStyle name="Currency [0] 4263" xfId="36044" hidden="1"/>
    <cellStyle name="Currency [0] 4264" xfId="6618" hidden="1"/>
    <cellStyle name="Currency [0] 4264" xfId="36041" hidden="1"/>
    <cellStyle name="Currency [0] 4265" xfId="6671" hidden="1"/>
    <cellStyle name="Currency [0] 4265" xfId="36094" hidden="1"/>
    <cellStyle name="Currency [0] 4266" xfId="6499" hidden="1"/>
    <cellStyle name="Currency [0] 4266" xfId="35922" hidden="1"/>
    <cellStyle name="Currency [0] 4267" xfId="6658" hidden="1"/>
    <cellStyle name="Currency [0] 4267" xfId="36081" hidden="1"/>
    <cellStyle name="Currency [0] 4268" xfId="6675" hidden="1"/>
    <cellStyle name="Currency [0] 4268" xfId="36098" hidden="1"/>
    <cellStyle name="Currency [0] 4269" xfId="6677" hidden="1"/>
    <cellStyle name="Currency [0] 4269" xfId="36100" hidden="1"/>
    <cellStyle name="Currency [0] 427" xfId="517" hidden="1"/>
    <cellStyle name="Currency [0] 427" xfId="29940" hidden="1"/>
    <cellStyle name="Currency [0] 4270" xfId="6558" hidden="1"/>
    <cellStyle name="Currency [0] 4270" xfId="35981" hidden="1"/>
    <cellStyle name="Currency [0] 4271" xfId="6594" hidden="1"/>
    <cellStyle name="Currency [0] 4271" xfId="36017" hidden="1"/>
    <cellStyle name="Currency [0] 4272" xfId="6663" hidden="1"/>
    <cellStyle name="Currency [0] 4272" xfId="36086" hidden="1"/>
    <cellStyle name="Currency [0] 4273" xfId="6651" hidden="1"/>
    <cellStyle name="Currency [0] 4273" xfId="36074" hidden="1"/>
    <cellStyle name="Currency [0] 4274" xfId="6668" hidden="1"/>
    <cellStyle name="Currency [0] 4274" xfId="36091" hidden="1"/>
    <cellStyle name="Currency [0] 4275" xfId="6679" hidden="1"/>
    <cellStyle name="Currency [0] 4275" xfId="36102" hidden="1"/>
    <cellStyle name="Currency [0] 4276" xfId="6527" hidden="1"/>
    <cellStyle name="Currency [0] 4276" xfId="35950" hidden="1"/>
    <cellStyle name="Currency [0] 4277" xfId="6591" hidden="1"/>
    <cellStyle name="Currency [0] 4277" xfId="36014" hidden="1"/>
    <cellStyle name="Currency [0] 4278" xfId="6683" hidden="1"/>
    <cellStyle name="Currency [0] 4278" xfId="36106" hidden="1"/>
    <cellStyle name="Currency [0] 4279" xfId="6685" hidden="1"/>
    <cellStyle name="Currency [0] 4279" xfId="36108" hidden="1"/>
    <cellStyle name="Currency [0] 428" xfId="445" hidden="1"/>
    <cellStyle name="Currency [0] 428" xfId="29868" hidden="1"/>
    <cellStyle name="Currency [0] 4280" xfId="6640" hidden="1"/>
    <cellStyle name="Currency [0] 4280" xfId="36063" hidden="1"/>
    <cellStyle name="Currency [0] 4281" xfId="6652" hidden="1"/>
    <cellStyle name="Currency [0] 4281" xfId="36075" hidden="1"/>
    <cellStyle name="Currency [0] 4282" xfId="6680" hidden="1"/>
    <cellStyle name="Currency [0] 4282" xfId="36103" hidden="1"/>
    <cellStyle name="Currency [0] 4283" xfId="6653" hidden="1"/>
    <cellStyle name="Currency [0] 4283" xfId="36076" hidden="1"/>
    <cellStyle name="Currency [0] 4284" xfId="6686" hidden="1"/>
    <cellStyle name="Currency [0] 4284" xfId="36109" hidden="1"/>
    <cellStyle name="Currency [0] 4285" xfId="6688" hidden="1"/>
    <cellStyle name="Currency [0] 4285" xfId="36111" hidden="1"/>
    <cellStyle name="Currency [0] 4286" xfId="6681" hidden="1"/>
    <cellStyle name="Currency [0] 4286" xfId="36104" hidden="1"/>
    <cellStyle name="Currency [0] 4287" xfId="6627" hidden="1"/>
    <cellStyle name="Currency [0] 4287" xfId="36050" hidden="1"/>
    <cellStyle name="Currency [0] 4288" xfId="6690" hidden="1"/>
    <cellStyle name="Currency [0] 4288" xfId="36113" hidden="1"/>
    <cellStyle name="Currency [0] 4289" xfId="6692" hidden="1"/>
    <cellStyle name="Currency [0] 4289" xfId="36115" hidden="1"/>
    <cellStyle name="Currency [0] 429" xfId="496" hidden="1"/>
    <cellStyle name="Currency [0] 429" xfId="29919" hidden="1"/>
    <cellStyle name="Currency [0] 4290" xfId="6752" hidden="1"/>
    <cellStyle name="Currency [0] 4290" xfId="36175" hidden="1"/>
    <cellStyle name="Currency [0] 4291" xfId="6771" hidden="1"/>
    <cellStyle name="Currency [0] 4291" xfId="36194" hidden="1"/>
    <cellStyle name="Currency [0] 4292" xfId="6778" hidden="1"/>
    <cellStyle name="Currency [0] 4292" xfId="36201" hidden="1"/>
    <cellStyle name="Currency [0] 4293" xfId="6785" hidden="1"/>
    <cellStyle name="Currency [0] 4293" xfId="36208" hidden="1"/>
    <cellStyle name="Currency [0] 4294" xfId="6790" hidden="1"/>
    <cellStyle name="Currency [0] 4294" xfId="36213" hidden="1"/>
    <cellStyle name="Currency [0] 4295" xfId="6769" hidden="1"/>
    <cellStyle name="Currency [0] 4295" xfId="36192" hidden="1"/>
    <cellStyle name="Currency [0] 4296" xfId="6780" hidden="1"/>
    <cellStyle name="Currency [0] 4296" xfId="36203" hidden="1"/>
    <cellStyle name="Currency [0] 4297" xfId="6794" hidden="1"/>
    <cellStyle name="Currency [0] 4297" xfId="36217" hidden="1"/>
    <cellStyle name="Currency [0] 4298" xfId="6796" hidden="1"/>
    <cellStyle name="Currency [0] 4298" xfId="36219" hidden="1"/>
    <cellStyle name="Currency [0] 4299" xfId="6779" hidden="1"/>
    <cellStyle name="Currency [0] 4299" xfId="36202" hidden="1"/>
    <cellStyle name="Currency [0] 43" xfId="113" hidden="1"/>
    <cellStyle name="Currency [0] 43" xfId="29536" hidden="1"/>
    <cellStyle name="Currency [0] 430" xfId="476" hidden="1"/>
    <cellStyle name="Currency [0] 430" xfId="29899" hidden="1"/>
    <cellStyle name="Currency [0] 4300" xfId="6753" hidden="1"/>
    <cellStyle name="Currency [0] 4300" xfId="36176" hidden="1"/>
    <cellStyle name="Currency [0] 4301" xfId="6807" hidden="1"/>
    <cellStyle name="Currency [0] 4301" xfId="36230" hidden="1"/>
    <cellStyle name="Currency [0] 4302" xfId="6816" hidden="1"/>
    <cellStyle name="Currency [0] 4302" xfId="36239" hidden="1"/>
    <cellStyle name="Currency [0] 4303" xfId="6827" hidden="1"/>
    <cellStyle name="Currency [0] 4303" xfId="36250" hidden="1"/>
    <cellStyle name="Currency [0] 4304" xfId="6833" hidden="1"/>
    <cellStyle name="Currency [0] 4304" xfId="36256" hidden="1"/>
    <cellStyle name="Currency [0] 4305" xfId="6805" hidden="1"/>
    <cellStyle name="Currency [0] 4305" xfId="36228" hidden="1"/>
    <cellStyle name="Currency [0] 4306" xfId="6823" hidden="1"/>
    <cellStyle name="Currency [0] 4306" xfId="36246" hidden="1"/>
    <cellStyle name="Currency [0] 4307" xfId="6845" hidden="1"/>
    <cellStyle name="Currency [0] 4307" xfId="36268" hidden="1"/>
    <cellStyle name="Currency [0] 4308" xfId="6847" hidden="1"/>
    <cellStyle name="Currency [0] 4308" xfId="36270" hidden="1"/>
    <cellStyle name="Currency [0] 4309" xfId="6775" hidden="1"/>
    <cellStyle name="Currency [0] 4309" xfId="36198" hidden="1"/>
    <cellStyle name="Currency [0] 431" xfId="488" hidden="1"/>
    <cellStyle name="Currency [0] 431" xfId="29911" hidden="1"/>
    <cellStyle name="Currency [0] 4310" xfId="6759" hidden="1"/>
    <cellStyle name="Currency [0] 4310" xfId="36182" hidden="1"/>
    <cellStyle name="Currency [0] 4311" xfId="6819" hidden="1"/>
    <cellStyle name="Currency [0] 4311" xfId="36242" hidden="1"/>
    <cellStyle name="Currency [0] 4312" xfId="6764" hidden="1"/>
    <cellStyle name="Currency [0] 4312" xfId="36187" hidden="1"/>
    <cellStyle name="Currency [0] 4313" xfId="6808" hidden="1"/>
    <cellStyle name="Currency [0] 4313" xfId="36231" hidden="1"/>
    <cellStyle name="Currency [0] 4314" xfId="6852" hidden="1"/>
    <cellStyle name="Currency [0] 4314" xfId="36275" hidden="1"/>
    <cellStyle name="Currency [0] 4315" xfId="6820" hidden="1"/>
    <cellStyle name="Currency [0] 4315" xfId="36243" hidden="1"/>
    <cellStyle name="Currency [0] 4316" xfId="6828" hidden="1"/>
    <cellStyle name="Currency [0] 4316" xfId="36251" hidden="1"/>
    <cellStyle name="Currency [0] 4317" xfId="6864" hidden="1"/>
    <cellStyle name="Currency [0] 4317" xfId="36287" hidden="1"/>
    <cellStyle name="Currency [0] 4318" xfId="6866" hidden="1"/>
    <cellStyle name="Currency [0] 4318" xfId="36289" hidden="1"/>
    <cellStyle name="Currency [0] 4319" xfId="6822" hidden="1"/>
    <cellStyle name="Currency [0] 4319" xfId="36245" hidden="1"/>
    <cellStyle name="Currency [0] 432" xfId="486" hidden="1"/>
    <cellStyle name="Currency [0] 432" xfId="29909" hidden="1"/>
    <cellStyle name="Currency [0] 4320" xfId="6835" hidden="1"/>
    <cellStyle name="Currency [0] 4320" xfId="36258" hidden="1"/>
    <cellStyle name="Currency [0] 4321" xfId="6840" hidden="1"/>
    <cellStyle name="Currency [0] 4321" xfId="36263" hidden="1"/>
    <cellStyle name="Currency [0] 4322" xfId="6834" hidden="1"/>
    <cellStyle name="Currency [0] 4322" xfId="36257" hidden="1"/>
    <cellStyle name="Currency [0] 4323" xfId="6882" hidden="1"/>
    <cellStyle name="Currency [0] 4323" xfId="36305" hidden="1"/>
    <cellStyle name="Currency [0] 4324" xfId="6890" hidden="1"/>
    <cellStyle name="Currency [0] 4324" xfId="36313" hidden="1"/>
    <cellStyle name="Currency [0] 4325" xfId="6818" hidden="1"/>
    <cellStyle name="Currency [0] 4325" xfId="36241" hidden="1"/>
    <cellStyle name="Currency [0] 4326" xfId="6876" hidden="1"/>
    <cellStyle name="Currency [0] 4326" xfId="36299" hidden="1"/>
    <cellStyle name="Currency [0] 4327" xfId="6899" hidden="1"/>
    <cellStyle name="Currency [0] 4327" xfId="36322" hidden="1"/>
    <cellStyle name="Currency [0] 4328" xfId="6901" hidden="1"/>
    <cellStyle name="Currency [0] 4328" xfId="36324" hidden="1"/>
    <cellStyle name="Currency [0] 4329" xfId="6801" hidden="1"/>
    <cellStyle name="Currency [0] 4329" xfId="36224" hidden="1"/>
    <cellStyle name="Currency [0] 433" xfId="519" hidden="1"/>
    <cellStyle name="Currency [0] 433" xfId="29942" hidden="1"/>
    <cellStyle name="Currency [0] 4330" xfId="6811" hidden="1"/>
    <cellStyle name="Currency [0] 4330" xfId="36234" hidden="1"/>
    <cellStyle name="Currency [0] 4331" xfId="6873" hidden="1"/>
    <cellStyle name="Currency [0] 4331" xfId="36296" hidden="1"/>
    <cellStyle name="Currency [0] 4332" xfId="6838" hidden="1"/>
    <cellStyle name="Currency [0] 4332" xfId="36261" hidden="1"/>
    <cellStyle name="Currency [0] 4333" xfId="6783" hidden="1"/>
    <cellStyle name="Currency [0] 4333" xfId="36206" hidden="1"/>
    <cellStyle name="Currency [0] 4334" xfId="6909" hidden="1"/>
    <cellStyle name="Currency [0] 4334" xfId="36332" hidden="1"/>
    <cellStyle name="Currency [0] 4335" xfId="6874" hidden="1"/>
    <cellStyle name="Currency [0] 4335" xfId="36297" hidden="1"/>
    <cellStyle name="Currency [0] 4336" xfId="6885" hidden="1"/>
    <cellStyle name="Currency [0] 4336" xfId="36308" hidden="1"/>
    <cellStyle name="Currency [0] 4337" xfId="6917" hidden="1"/>
    <cellStyle name="Currency [0] 4337" xfId="36340" hidden="1"/>
    <cellStyle name="Currency [0] 4338" xfId="6919" hidden="1"/>
    <cellStyle name="Currency [0] 4338" xfId="36342" hidden="1"/>
    <cellStyle name="Currency [0] 4339" xfId="6871" hidden="1"/>
    <cellStyle name="Currency [0] 4339" xfId="36294" hidden="1"/>
    <cellStyle name="Currency [0] 434" xfId="463" hidden="1"/>
    <cellStyle name="Currency [0] 434" xfId="29886" hidden="1"/>
    <cellStyle name="Currency [0] 4340" xfId="6870" hidden="1"/>
    <cellStyle name="Currency [0] 4340" xfId="36293" hidden="1"/>
    <cellStyle name="Currency [0] 4341" xfId="6860" hidden="1"/>
    <cellStyle name="Currency [0] 4341" xfId="36283" hidden="1"/>
    <cellStyle name="Currency [0] 4342" xfId="6856" hidden="1"/>
    <cellStyle name="Currency [0] 4342" xfId="36279" hidden="1"/>
    <cellStyle name="Currency [0] 4343" xfId="6858" hidden="1"/>
    <cellStyle name="Currency [0] 4343" xfId="36281" hidden="1"/>
    <cellStyle name="Currency [0] 4344" xfId="6926" hidden="1"/>
    <cellStyle name="Currency [0] 4344" xfId="36349" hidden="1"/>
    <cellStyle name="Currency [0] 4345" xfId="6761" hidden="1"/>
    <cellStyle name="Currency [0] 4345" xfId="36184" hidden="1"/>
    <cellStyle name="Currency [0] 4346" xfId="6904" hidden="1"/>
    <cellStyle name="Currency [0] 4346" xfId="36327" hidden="1"/>
    <cellStyle name="Currency [0] 4347" xfId="6932" hidden="1"/>
    <cellStyle name="Currency [0] 4347" xfId="36355" hidden="1"/>
    <cellStyle name="Currency [0] 4348" xfId="6934" hidden="1"/>
    <cellStyle name="Currency [0] 4348" xfId="36357" hidden="1"/>
    <cellStyle name="Currency [0] 4349" xfId="6809" hidden="1"/>
    <cellStyle name="Currency [0] 4349" xfId="36232" hidden="1"/>
    <cellStyle name="Currency [0] 435" xfId="513" hidden="1"/>
    <cellStyle name="Currency [0] 435" xfId="29936" hidden="1"/>
    <cellStyle name="Currency [0] 4350" xfId="6883" hidden="1"/>
    <cellStyle name="Currency [0] 4350" xfId="36306" hidden="1"/>
    <cellStyle name="Currency [0] 4351" xfId="6839" hidden="1"/>
    <cellStyle name="Currency [0] 4351" xfId="36262" hidden="1"/>
    <cellStyle name="Currency [0] 4352" xfId="6875" hidden="1"/>
    <cellStyle name="Currency [0] 4352" xfId="36298" hidden="1"/>
    <cellStyle name="Currency [0] 4353" xfId="6879" hidden="1"/>
    <cellStyle name="Currency [0] 4353" xfId="36302" hidden="1"/>
    <cellStyle name="Currency [0] 4354" xfId="6940" hidden="1"/>
    <cellStyle name="Currency [0] 4354" xfId="36363" hidden="1"/>
    <cellStyle name="Currency [0] 4355" xfId="6756" hidden="1"/>
    <cellStyle name="Currency [0] 4355" xfId="36179" hidden="1"/>
    <cellStyle name="Currency [0] 4356" xfId="6922" hidden="1"/>
    <cellStyle name="Currency [0] 4356" xfId="36345" hidden="1"/>
    <cellStyle name="Currency [0] 4357" xfId="6945" hidden="1"/>
    <cellStyle name="Currency [0] 4357" xfId="36368" hidden="1"/>
    <cellStyle name="Currency [0] 4358" xfId="6947" hidden="1"/>
    <cellStyle name="Currency [0] 4358" xfId="36370" hidden="1"/>
    <cellStyle name="Currency [0] 4359" xfId="6803" hidden="1"/>
    <cellStyle name="Currency [0] 4359" xfId="36226" hidden="1"/>
    <cellStyle name="Currency [0] 436" xfId="523" hidden="1"/>
    <cellStyle name="Currency [0] 436" xfId="29946" hidden="1"/>
    <cellStyle name="Currency [0] 4360" xfId="6902" hidden="1"/>
    <cellStyle name="Currency [0] 4360" xfId="36325" hidden="1"/>
    <cellStyle name="Currency [0] 4361" xfId="6869" hidden="1"/>
    <cellStyle name="Currency [0] 4361" xfId="36292" hidden="1"/>
    <cellStyle name="Currency [0] 4362" xfId="6887" hidden="1"/>
    <cellStyle name="Currency [0] 4362" xfId="36310" hidden="1"/>
    <cellStyle name="Currency [0] 4363" xfId="6884" hidden="1"/>
    <cellStyle name="Currency [0] 4363" xfId="36307" hidden="1"/>
    <cellStyle name="Currency [0] 4364" xfId="6951" hidden="1"/>
    <cellStyle name="Currency [0] 4364" xfId="36374" hidden="1"/>
    <cellStyle name="Currency [0] 4365" xfId="6836" hidden="1"/>
    <cellStyle name="Currency [0] 4365" xfId="36259" hidden="1"/>
    <cellStyle name="Currency [0] 4366" xfId="6936" hidden="1"/>
    <cellStyle name="Currency [0] 4366" xfId="36359" hidden="1"/>
    <cellStyle name="Currency [0] 4367" xfId="6958" hidden="1"/>
    <cellStyle name="Currency [0] 4367" xfId="36381" hidden="1"/>
    <cellStyle name="Currency [0] 4368" xfId="6960" hidden="1"/>
    <cellStyle name="Currency [0] 4368" xfId="36383" hidden="1"/>
    <cellStyle name="Currency [0] 4369" xfId="6888" hidden="1"/>
    <cellStyle name="Currency [0] 4369" xfId="36311" hidden="1"/>
    <cellStyle name="Currency [0] 437" xfId="524" hidden="1"/>
    <cellStyle name="Currency [0] 437" xfId="29947" hidden="1"/>
    <cellStyle name="Currency [0] 4370" xfId="6920" hidden="1"/>
    <cellStyle name="Currency [0] 4370" xfId="36343" hidden="1"/>
    <cellStyle name="Currency [0] 4371" xfId="6772" hidden="1"/>
    <cellStyle name="Currency [0] 4371" xfId="36195" hidden="1"/>
    <cellStyle name="Currency [0] 4372" xfId="6906" hidden="1"/>
    <cellStyle name="Currency [0] 4372" xfId="36329" hidden="1"/>
    <cellStyle name="Currency [0] 4373" xfId="6903" hidden="1"/>
    <cellStyle name="Currency [0] 4373" xfId="36326" hidden="1"/>
    <cellStyle name="Currency [0] 4374" xfId="6964" hidden="1"/>
    <cellStyle name="Currency [0] 4374" xfId="36387" hidden="1"/>
    <cellStyle name="Currency [0] 4375" xfId="6799" hidden="1"/>
    <cellStyle name="Currency [0] 4375" xfId="36222" hidden="1"/>
    <cellStyle name="Currency [0] 4376" xfId="6948" hidden="1"/>
    <cellStyle name="Currency [0] 4376" xfId="36371" hidden="1"/>
    <cellStyle name="Currency [0] 4377" xfId="6968" hidden="1"/>
    <cellStyle name="Currency [0] 4377" xfId="36391" hidden="1"/>
    <cellStyle name="Currency [0] 4378" xfId="6970" hidden="1"/>
    <cellStyle name="Currency [0] 4378" xfId="36393" hidden="1"/>
    <cellStyle name="Currency [0] 4379" xfId="6907" hidden="1"/>
    <cellStyle name="Currency [0] 4379" xfId="36330" hidden="1"/>
    <cellStyle name="Currency [0] 438" xfId="489" hidden="1"/>
    <cellStyle name="Currency [0] 438" xfId="29912" hidden="1"/>
    <cellStyle name="Currency [0] 4380" xfId="6935" hidden="1"/>
    <cellStyle name="Currency [0] 4380" xfId="36358" hidden="1"/>
    <cellStyle name="Currency [0] 4381" xfId="6895" hidden="1"/>
    <cellStyle name="Currency [0] 4381" xfId="36318" hidden="1"/>
    <cellStyle name="Currency [0] 4382" xfId="6924" hidden="1"/>
    <cellStyle name="Currency [0] 4382" xfId="36347" hidden="1"/>
    <cellStyle name="Currency [0] 4383" xfId="6921" hidden="1"/>
    <cellStyle name="Currency [0] 4383" xfId="36344" hidden="1"/>
    <cellStyle name="Currency [0] 4384" xfId="6974" hidden="1"/>
    <cellStyle name="Currency [0] 4384" xfId="36397" hidden="1"/>
    <cellStyle name="Currency [0] 4385" xfId="6802" hidden="1"/>
    <cellStyle name="Currency [0] 4385" xfId="36225" hidden="1"/>
    <cellStyle name="Currency [0] 4386" xfId="6961" hidden="1"/>
    <cellStyle name="Currency [0] 4386" xfId="36384" hidden="1"/>
    <cellStyle name="Currency [0] 4387" xfId="6978" hidden="1"/>
    <cellStyle name="Currency [0] 4387" xfId="36401" hidden="1"/>
    <cellStyle name="Currency [0] 4388" xfId="6980" hidden="1"/>
    <cellStyle name="Currency [0] 4388" xfId="36403" hidden="1"/>
    <cellStyle name="Currency [0] 4389" xfId="6861" hidden="1"/>
    <cellStyle name="Currency [0] 4389" xfId="36284" hidden="1"/>
    <cellStyle name="Currency [0] 439" xfId="504" hidden="1"/>
    <cellStyle name="Currency [0] 439" xfId="29927" hidden="1"/>
    <cellStyle name="Currency [0] 4390" xfId="6897" hidden="1"/>
    <cellStyle name="Currency [0] 4390" xfId="36320" hidden="1"/>
    <cellStyle name="Currency [0] 4391" xfId="6966" hidden="1"/>
    <cellStyle name="Currency [0] 4391" xfId="36389" hidden="1"/>
    <cellStyle name="Currency [0] 4392" xfId="6954" hidden="1"/>
    <cellStyle name="Currency [0] 4392" xfId="36377" hidden="1"/>
    <cellStyle name="Currency [0] 4393" xfId="6971" hidden="1"/>
    <cellStyle name="Currency [0] 4393" xfId="36394" hidden="1"/>
    <cellStyle name="Currency [0] 4394" xfId="6982" hidden="1"/>
    <cellStyle name="Currency [0] 4394" xfId="36405" hidden="1"/>
    <cellStyle name="Currency [0] 4395" xfId="6830" hidden="1"/>
    <cellStyle name="Currency [0] 4395" xfId="36253" hidden="1"/>
    <cellStyle name="Currency [0] 4396" xfId="6894" hidden="1"/>
    <cellStyle name="Currency [0] 4396" xfId="36317" hidden="1"/>
    <cellStyle name="Currency [0] 4397" xfId="6986" hidden="1"/>
    <cellStyle name="Currency [0] 4397" xfId="36409" hidden="1"/>
    <cellStyle name="Currency [0] 4398" xfId="6988" hidden="1"/>
    <cellStyle name="Currency [0] 4398" xfId="36411" hidden="1"/>
    <cellStyle name="Currency [0] 4399" xfId="6943" hidden="1"/>
    <cellStyle name="Currency [0] 4399" xfId="36366" hidden="1"/>
    <cellStyle name="Currency [0] 44" xfId="98" hidden="1"/>
    <cellStyle name="Currency [0] 44" xfId="29521" hidden="1"/>
    <cellStyle name="Currency [0] 440" xfId="177" hidden="1"/>
    <cellStyle name="Currency [0] 440" xfId="29600" hidden="1"/>
    <cellStyle name="Currency [0] 4400" xfId="6955" hidden="1"/>
    <cellStyle name="Currency [0] 4400" xfId="36378" hidden="1"/>
    <cellStyle name="Currency [0] 4401" xfId="6983" hidden="1"/>
    <cellStyle name="Currency [0] 4401" xfId="36406" hidden="1"/>
    <cellStyle name="Currency [0] 4402" xfId="6956" hidden="1"/>
    <cellStyle name="Currency [0] 4402" xfId="36379" hidden="1"/>
    <cellStyle name="Currency [0] 4403" xfId="6989" hidden="1"/>
    <cellStyle name="Currency [0] 4403" xfId="36412" hidden="1"/>
    <cellStyle name="Currency [0] 4404" xfId="6991" hidden="1"/>
    <cellStyle name="Currency [0] 4404" xfId="36414" hidden="1"/>
    <cellStyle name="Currency [0] 4405" xfId="6984" hidden="1"/>
    <cellStyle name="Currency [0] 4405" xfId="36407" hidden="1"/>
    <cellStyle name="Currency [0] 4406" xfId="6930" hidden="1"/>
    <cellStyle name="Currency [0] 4406" xfId="36353" hidden="1"/>
    <cellStyle name="Currency [0] 4407" xfId="6994" hidden="1"/>
    <cellStyle name="Currency [0] 4407" xfId="36417" hidden="1"/>
    <cellStyle name="Currency [0] 4408" xfId="6996" hidden="1"/>
    <cellStyle name="Currency [0] 4408" xfId="36419" hidden="1"/>
    <cellStyle name="Currency [0] 4409" xfId="6713" hidden="1"/>
    <cellStyle name="Currency [0] 4409" xfId="36136" hidden="1"/>
    <cellStyle name="Currency [0] 441" xfId="499" hidden="1"/>
    <cellStyle name="Currency [0] 441" xfId="29922" hidden="1"/>
    <cellStyle name="Currency [0] 4410" xfId="6735" hidden="1"/>
    <cellStyle name="Currency [0] 4410" xfId="36158" hidden="1"/>
    <cellStyle name="Currency [0] 4411" xfId="7000" hidden="1"/>
    <cellStyle name="Currency [0] 4411" xfId="36423" hidden="1"/>
    <cellStyle name="Currency [0] 4412" xfId="7007" hidden="1"/>
    <cellStyle name="Currency [0] 4412" xfId="36430" hidden="1"/>
    <cellStyle name="Currency [0] 4413" xfId="7009" hidden="1"/>
    <cellStyle name="Currency [0] 4413" xfId="36432" hidden="1"/>
    <cellStyle name="Currency [0] 4414" xfId="6700" hidden="1"/>
    <cellStyle name="Currency [0] 4414" xfId="36123" hidden="1"/>
    <cellStyle name="Currency [0] 4415" xfId="7003" hidden="1"/>
    <cellStyle name="Currency [0] 4415" xfId="36426" hidden="1"/>
    <cellStyle name="Currency [0] 4416" xfId="7012" hidden="1"/>
    <cellStyle name="Currency [0] 4416" xfId="36435" hidden="1"/>
    <cellStyle name="Currency [0] 4417" xfId="7014" hidden="1"/>
    <cellStyle name="Currency [0] 4417" xfId="36437" hidden="1"/>
    <cellStyle name="Currency [0] 4418" xfId="7002" hidden="1"/>
    <cellStyle name="Currency [0] 4418" xfId="36425" hidden="1"/>
    <cellStyle name="Currency [0] 4419" xfId="6712" hidden="1"/>
    <cellStyle name="Currency [0] 4419" xfId="36135" hidden="1"/>
    <cellStyle name="Currency [0] 442" xfId="497" hidden="1"/>
    <cellStyle name="Currency [0] 442" xfId="29920" hidden="1"/>
    <cellStyle name="Currency [0] 4420" xfId="7025" hidden="1"/>
    <cellStyle name="Currency [0] 4420" xfId="36448" hidden="1"/>
    <cellStyle name="Currency [0] 4421" xfId="7034" hidden="1"/>
    <cellStyle name="Currency [0] 4421" xfId="36457" hidden="1"/>
    <cellStyle name="Currency [0] 4422" xfId="7045" hidden="1"/>
    <cellStyle name="Currency [0] 4422" xfId="36468" hidden="1"/>
    <cellStyle name="Currency [0] 4423" xfId="7051" hidden="1"/>
    <cellStyle name="Currency [0] 4423" xfId="36474" hidden="1"/>
    <cellStyle name="Currency [0] 4424" xfId="7023" hidden="1"/>
    <cellStyle name="Currency [0] 4424" xfId="36446" hidden="1"/>
    <cellStyle name="Currency [0] 4425" xfId="7041" hidden="1"/>
    <cellStyle name="Currency [0] 4425" xfId="36464" hidden="1"/>
    <cellStyle name="Currency [0] 4426" xfId="7063" hidden="1"/>
    <cellStyle name="Currency [0] 4426" xfId="36486" hidden="1"/>
    <cellStyle name="Currency [0] 4427" xfId="7065" hidden="1"/>
    <cellStyle name="Currency [0] 4427" xfId="36488" hidden="1"/>
    <cellStyle name="Currency [0] 4428" xfId="6997" hidden="1"/>
    <cellStyle name="Currency [0] 4428" xfId="36420" hidden="1"/>
    <cellStyle name="Currency [0] 4429" xfId="6708" hidden="1"/>
    <cellStyle name="Currency [0] 4429" xfId="36131" hidden="1"/>
    <cellStyle name="Currency [0] 443" xfId="526" hidden="1"/>
    <cellStyle name="Currency [0] 443" xfId="29949" hidden="1"/>
    <cellStyle name="Currency [0] 4430" xfId="7037" hidden="1"/>
    <cellStyle name="Currency [0] 4430" xfId="36460" hidden="1"/>
    <cellStyle name="Currency [0] 4431" xfId="6704" hidden="1"/>
    <cellStyle name="Currency [0] 4431" xfId="36127" hidden="1"/>
    <cellStyle name="Currency [0] 4432" xfId="7026" hidden="1"/>
    <cellStyle name="Currency [0] 4432" xfId="36449" hidden="1"/>
    <cellStyle name="Currency [0] 4433" xfId="7070" hidden="1"/>
    <cellStyle name="Currency [0] 4433" xfId="36493" hidden="1"/>
    <cellStyle name="Currency [0] 4434" xfId="7038" hidden="1"/>
    <cellStyle name="Currency [0] 4434" xfId="36461" hidden="1"/>
    <cellStyle name="Currency [0] 4435" xfId="7046" hidden="1"/>
    <cellStyle name="Currency [0] 4435" xfId="36469" hidden="1"/>
    <cellStyle name="Currency [0] 4436" xfId="7082" hidden="1"/>
    <cellStyle name="Currency [0] 4436" xfId="36505" hidden="1"/>
    <cellStyle name="Currency [0] 4437" xfId="7084" hidden="1"/>
    <cellStyle name="Currency [0] 4437" xfId="36507" hidden="1"/>
    <cellStyle name="Currency [0] 4438" xfId="7040" hidden="1"/>
    <cellStyle name="Currency [0] 4438" xfId="36463" hidden="1"/>
    <cellStyle name="Currency [0] 4439" xfId="7053" hidden="1"/>
    <cellStyle name="Currency [0] 4439" xfId="36476" hidden="1"/>
    <cellStyle name="Currency [0] 444" xfId="442" hidden="1"/>
    <cellStyle name="Currency [0] 444" xfId="29865" hidden="1"/>
    <cellStyle name="Currency [0] 4440" xfId="7058" hidden="1"/>
    <cellStyle name="Currency [0] 4440" xfId="36481" hidden="1"/>
    <cellStyle name="Currency [0] 4441" xfId="7052" hidden="1"/>
    <cellStyle name="Currency [0] 4441" xfId="36475" hidden="1"/>
    <cellStyle name="Currency [0] 4442" xfId="7100" hidden="1"/>
    <cellStyle name="Currency [0] 4442" xfId="36523" hidden="1"/>
    <cellStyle name="Currency [0] 4443" xfId="7108" hidden="1"/>
    <cellStyle name="Currency [0] 4443" xfId="36531" hidden="1"/>
    <cellStyle name="Currency [0] 4444" xfId="7036" hidden="1"/>
    <cellStyle name="Currency [0] 4444" xfId="36459" hidden="1"/>
    <cellStyle name="Currency [0] 4445" xfId="7094" hidden="1"/>
    <cellStyle name="Currency [0] 4445" xfId="36517" hidden="1"/>
    <cellStyle name="Currency [0] 4446" xfId="7117" hidden="1"/>
    <cellStyle name="Currency [0] 4446" xfId="36540" hidden="1"/>
    <cellStyle name="Currency [0] 4447" xfId="7119" hidden="1"/>
    <cellStyle name="Currency [0] 4447" xfId="36542" hidden="1"/>
    <cellStyle name="Currency [0] 4448" xfId="7019" hidden="1"/>
    <cellStyle name="Currency [0] 4448" xfId="36442" hidden="1"/>
    <cellStyle name="Currency [0] 4449" xfId="7029" hidden="1"/>
    <cellStyle name="Currency [0] 4449" xfId="36452" hidden="1"/>
    <cellStyle name="Currency [0] 445" xfId="518" hidden="1"/>
    <cellStyle name="Currency [0] 445" xfId="29941" hidden="1"/>
    <cellStyle name="Currency [0] 4450" xfId="7091" hidden="1"/>
    <cellStyle name="Currency [0] 4450" xfId="36514" hidden="1"/>
    <cellStyle name="Currency [0] 4451" xfId="7056" hidden="1"/>
    <cellStyle name="Currency [0] 4451" xfId="36479" hidden="1"/>
    <cellStyle name="Currency [0] 4452" xfId="7005" hidden="1"/>
    <cellStyle name="Currency [0] 4452" xfId="36428" hidden="1"/>
    <cellStyle name="Currency [0] 4453" xfId="7127" hidden="1"/>
    <cellStyle name="Currency [0] 4453" xfId="36550" hidden="1"/>
    <cellStyle name="Currency [0] 4454" xfId="7092" hidden="1"/>
    <cellStyle name="Currency [0] 4454" xfId="36515" hidden="1"/>
    <cellStyle name="Currency [0] 4455" xfId="7103" hidden="1"/>
    <cellStyle name="Currency [0] 4455" xfId="36526" hidden="1"/>
    <cellStyle name="Currency [0] 4456" xfId="7135" hidden="1"/>
    <cellStyle name="Currency [0] 4456" xfId="36558" hidden="1"/>
    <cellStyle name="Currency [0] 4457" xfId="7137" hidden="1"/>
    <cellStyle name="Currency [0] 4457" xfId="36560" hidden="1"/>
    <cellStyle name="Currency [0] 4458" xfId="7089" hidden="1"/>
    <cellStyle name="Currency [0] 4458" xfId="36512" hidden="1"/>
    <cellStyle name="Currency [0] 4459" xfId="7088" hidden="1"/>
    <cellStyle name="Currency [0] 4459" xfId="36511" hidden="1"/>
    <cellStyle name="Currency [0] 446" xfId="528" hidden="1"/>
    <cellStyle name="Currency [0] 446" xfId="29951" hidden="1"/>
    <cellStyle name="Currency [0] 4460" xfId="7078" hidden="1"/>
    <cellStyle name="Currency [0] 4460" xfId="36501" hidden="1"/>
    <cellStyle name="Currency [0] 4461" xfId="7074" hidden="1"/>
    <cellStyle name="Currency [0] 4461" xfId="36497" hidden="1"/>
    <cellStyle name="Currency [0] 4462" xfId="7076" hidden="1"/>
    <cellStyle name="Currency [0] 4462" xfId="36499" hidden="1"/>
    <cellStyle name="Currency [0] 4463" xfId="7144" hidden="1"/>
    <cellStyle name="Currency [0] 4463" xfId="36567" hidden="1"/>
    <cellStyle name="Currency [0] 4464" xfId="6706" hidden="1"/>
    <cellStyle name="Currency [0] 4464" xfId="36129" hidden="1"/>
    <cellStyle name="Currency [0] 4465" xfId="7122" hidden="1"/>
    <cellStyle name="Currency [0] 4465" xfId="36545" hidden="1"/>
    <cellStyle name="Currency [0] 4466" xfId="7150" hidden="1"/>
    <cellStyle name="Currency [0] 4466" xfId="36573" hidden="1"/>
    <cellStyle name="Currency [0] 4467" xfId="7152" hidden="1"/>
    <cellStyle name="Currency [0] 4467" xfId="36575" hidden="1"/>
    <cellStyle name="Currency [0] 4468" xfId="7027" hidden="1"/>
    <cellStyle name="Currency [0] 4468" xfId="36450" hidden="1"/>
    <cellStyle name="Currency [0] 4469" xfId="7101" hidden="1"/>
    <cellStyle name="Currency [0] 4469" xfId="36524" hidden="1"/>
    <cellStyle name="Currency [0] 447" xfId="529" hidden="1"/>
    <cellStyle name="Currency [0] 447" xfId="29952" hidden="1"/>
    <cellStyle name="Currency [0] 4470" xfId="7057" hidden="1"/>
    <cellStyle name="Currency [0] 4470" xfId="36480" hidden="1"/>
    <cellStyle name="Currency [0] 4471" xfId="7093" hidden="1"/>
    <cellStyle name="Currency [0] 4471" xfId="36516" hidden="1"/>
    <cellStyle name="Currency [0] 4472" xfId="7097" hidden="1"/>
    <cellStyle name="Currency [0] 4472" xfId="36520" hidden="1"/>
    <cellStyle name="Currency [0] 4473" xfId="7158" hidden="1"/>
    <cellStyle name="Currency [0] 4473" xfId="36581" hidden="1"/>
    <cellStyle name="Currency [0] 4474" xfId="6741" hidden="1"/>
    <cellStyle name="Currency [0] 4474" xfId="36164" hidden="1"/>
    <cellStyle name="Currency [0] 4475" xfId="7140" hidden="1"/>
    <cellStyle name="Currency [0] 4475" xfId="36563" hidden="1"/>
    <cellStyle name="Currency [0] 4476" xfId="7163" hidden="1"/>
    <cellStyle name="Currency [0] 4476" xfId="36586" hidden="1"/>
    <cellStyle name="Currency [0] 4477" xfId="7165" hidden="1"/>
    <cellStyle name="Currency [0] 4477" xfId="36588" hidden="1"/>
    <cellStyle name="Currency [0] 4478" xfId="7021" hidden="1"/>
    <cellStyle name="Currency [0] 4478" xfId="36444" hidden="1"/>
    <cellStyle name="Currency [0] 4479" xfId="7120" hidden="1"/>
    <cellStyle name="Currency [0] 4479" xfId="36543" hidden="1"/>
    <cellStyle name="Currency [0] 448" xfId="500" hidden="1"/>
    <cellStyle name="Currency [0] 448" xfId="29923" hidden="1"/>
    <cellStyle name="Currency [0] 4480" xfId="7087" hidden="1"/>
    <cellStyle name="Currency [0] 4480" xfId="36510" hidden="1"/>
    <cellStyle name="Currency [0] 4481" xfId="7105" hidden="1"/>
    <cellStyle name="Currency [0] 4481" xfId="36528" hidden="1"/>
    <cellStyle name="Currency [0] 4482" xfId="7102" hidden="1"/>
    <cellStyle name="Currency [0] 4482" xfId="36525" hidden="1"/>
    <cellStyle name="Currency [0] 4483" xfId="7169" hidden="1"/>
    <cellStyle name="Currency [0] 4483" xfId="36592" hidden="1"/>
    <cellStyle name="Currency [0] 4484" xfId="7054" hidden="1"/>
    <cellStyle name="Currency [0] 4484" xfId="36477" hidden="1"/>
    <cellStyle name="Currency [0] 4485" xfId="7154" hidden="1"/>
    <cellStyle name="Currency [0] 4485" xfId="36577" hidden="1"/>
    <cellStyle name="Currency [0] 4486" xfId="7176" hidden="1"/>
    <cellStyle name="Currency [0] 4486" xfId="36599" hidden="1"/>
    <cellStyle name="Currency [0] 4487" xfId="7178" hidden="1"/>
    <cellStyle name="Currency [0] 4487" xfId="36601" hidden="1"/>
    <cellStyle name="Currency [0] 4488" xfId="7106" hidden="1"/>
    <cellStyle name="Currency [0] 4488" xfId="36529" hidden="1"/>
    <cellStyle name="Currency [0] 4489" xfId="7138" hidden="1"/>
    <cellStyle name="Currency [0] 4489" xfId="36561" hidden="1"/>
    <cellStyle name="Currency [0] 449" xfId="512" hidden="1"/>
    <cellStyle name="Currency [0] 449" xfId="29935" hidden="1"/>
    <cellStyle name="Currency [0] 4490" xfId="6786" hidden="1"/>
    <cellStyle name="Currency [0] 4490" xfId="36209" hidden="1"/>
    <cellStyle name="Currency [0] 4491" xfId="7124" hidden="1"/>
    <cellStyle name="Currency [0] 4491" xfId="36547" hidden="1"/>
    <cellStyle name="Currency [0] 4492" xfId="7121" hidden="1"/>
    <cellStyle name="Currency [0] 4492" xfId="36544" hidden="1"/>
    <cellStyle name="Currency [0] 4493" xfId="7182" hidden="1"/>
    <cellStyle name="Currency [0] 4493" xfId="36605" hidden="1"/>
    <cellStyle name="Currency [0] 4494" xfId="7017" hidden="1"/>
    <cellStyle name="Currency [0] 4494" xfId="36440" hidden="1"/>
    <cellStyle name="Currency [0] 4495" xfId="7166" hidden="1"/>
    <cellStyle name="Currency [0] 4495" xfId="36589" hidden="1"/>
    <cellStyle name="Currency [0] 4496" xfId="7186" hidden="1"/>
    <cellStyle name="Currency [0] 4496" xfId="36609" hidden="1"/>
    <cellStyle name="Currency [0] 4497" xfId="7188" hidden="1"/>
    <cellStyle name="Currency [0] 4497" xfId="36611" hidden="1"/>
    <cellStyle name="Currency [0] 4498" xfId="7125" hidden="1"/>
    <cellStyle name="Currency [0] 4498" xfId="36548" hidden="1"/>
    <cellStyle name="Currency [0] 4499" xfId="7153" hidden="1"/>
    <cellStyle name="Currency [0] 4499" xfId="36576" hidden="1"/>
    <cellStyle name="Currency [0] 45" xfId="71" hidden="1"/>
    <cellStyle name="Currency [0] 45" xfId="29494" hidden="1"/>
    <cellStyle name="Currency [0] 450" xfId="492" hidden="1"/>
    <cellStyle name="Currency [0] 450" xfId="29915" hidden="1"/>
    <cellStyle name="Currency [0] 4500" xfId="7113" hidden="1"/>
    <cellStyle name="Currency [0] 4500" xfId="36536" hidden="1"/>
    <cellStyle name="Currency [0] 4501" xfId="7142" hidden="1"/>
    <cellStyle name="Currency [0] 4501" xfId="36565" hidden="1"/>
    <cellStyle name="Currency [0] 4502" xfId="7139" hidden="1"/>
    <cellStyle name="Currency [0] 4502" xfId="36562" hidden="1"/>
    <cellStyle name="Currency [0] 4503" xfId="7192" hidden="1"/>
    <cellStyle name="Currency [0] 4503" xfId="36615" hidden="1"/>
    <cellStyle name="Currency [0] 4504" xfId="7020" hidden="1"/>
    <cellStyle name="Currency [0] 4504" xfId="36443" hidden="1"/>
    <cellStyle name="Currency [0] 4505" xfId="7179" hidden="1"/>
    <cellStyle name="Currency [0] 4505" xfId="36602" hidden="1"/>
    <cellStyle name="Currency [0] 4506" xfId="7196" hidden="1"/>
    <cellStyle name="Currency [0] 4506" xfId="36619" hidden="1"/>
    <cellStyle name="Currency [0] 4507" xfId="7198" hidden="1"/>
    <cellStyle name="Currency [0] 4507" xfId="36621" hidden="1"/>
    <cellStyle name="Currency [0] 4508" xfId="7079" hidden="1"/>
    <cellStyle name="Currency [0] 4508" xfId="36502" hidden="1"/>
    <cellStyle name="Currency [0] 4509" xfId="7115" hidden="1"/>
    <cellStyle name="Currency [0] 4509" xfId="36538" hidden="1"/>
    <cellStyle name="Currency [0] 451" xfId="507" hidden="1"/>
    <cellStyle name="Currency [0] 451" xfId="29930" hidden="1"/>
    <cellStyle name="Currency [0] 4510" xfId="7184" hidden="1"/>
    <cellStyle name="Currency [0] 4510" xfId="36607" hidden="1"/>
    <cellStyle name="Currency [0] 4511" xfId="7172" hidden="1"/>
    <cellStyle name="Currency [0] 4511" xfId="36595" hidden="1"/>
    <cellStyle name="Currency [0] 4512" xfId="7189" hidden="1"/>
    <cellStyle name="Currency [0] 4512" xfId="36612" hidden="1"/>
    <cellStyle name="Currency [0] 4513" xfId="7200" hidden="1"/>
    <cellStyle name="Currency [0] 4513" xfId="36623" hidden="1"/>
    <cellStyle name="Currency [0] 4514" xfId="7048" hidden="1"/>
    <cellStyle name="Currency [0] 4514" xfId="36471" hidden="1"/>
    <cellStyle name="Currency [0] 4515" xfId="7112" hidden="1"/>
    <cellStyle name="Currency [0] 4515" xfId="36535" hidden="1"/>
    <cellStyle name="Currency [0] 4516" xfId="7204" hidden="1"/>
    <cellStyle name="Currency [0] 4516" xfId="36627" hidden="1"/>
    <cellStyle name="Currency [0] 4517" xfId="7206" hidden="1"/>
    <cellStyle name="Currency [0] 4517" xfId="36629" hidden="1"/>
    <cellStyle name="Currency [0] 4518" xfId="7161" hidden="1"/>
    <cellStyle name="Currency [0] 4518" xfId="36584" hidden="1"/>
    <cellStyle name="Currency [0] 4519" xfId="7173" hidden="1"/>
    <cellStyle name="Currency [0] 4519" xfId="36596" hidden="1"/>
    <cellStyle name="Currency [0] 452" xfId="505" hidden="1"/>
    <cellStyle name="Currency [0] 452" xfId="29928" hidden="1"/>
    <cellStyle name="Currency [0] 4520" xfId="7201" hidden="1"/>
    <cellStyle name="Currency [0] 4520" xfId="36624" hidden="1"/>
    <cellStyle name="Currency [0] 4521" xfId="7174" hidden="1"/>
    <cellStyle name="Currency [0] 4521" xfId="36597" hidden="1"/>
    <cellStyle name="Currency [0] 4522" xfId="7207" hidden="1"/>
    <cellStyle name="Currency [0] 4522" xfId="36630" hidden="1"/>
    <cellStyle name="Currency [0] 4523" xfId="7209" hidden="1"/>
    <cellStyle name="Currency [0] 4523" xfId="36632" hidden="1"/>
    <cellStyle name="Currency [0] 4524" xfId="7202" hidden="1"/>
    <cellStyle name="Currency [0] 4524" xfId="36625" hidden="1"/>
    <cellStyle name="Currency [0] 4525" xfId="7148" hidden="1"/>
    <cellStyle name="Currency [0] 4525" xfId="36571" hidden="1"/>
    <cellStyle name="Currency [0] 4526" xfId="7211" hidden="1"/>
    <cellStyle name="Currency [0] 4526" xfId="36634" hidden="1"/>
    <cellStyle name="Currency [0] 4527" xfId="7213" hidden="1"/>
    <cellStyle name="Currency [0] 4527" xfId="36636" hidden="1"/>
    <cellStyle name="Currency [0] 4528" xfId="6725" hidden="1"/>
    <cellStyle name="Currency [0] 4528" xfId="36148" hidden="1"/>
    <cellStyle name="Currency [0] 4529" xfId="6703" hidden="1"/>
    <cellStyle name="Currency [0] 4529" xfId="36126" hidden="1"/>
    <cellStyle name="Currency [0] 453" xfId="531" hidden="1"/>
    <cellStyle name="Currency [0] 453" xfId="29954" hidden="1"/>
    <cellStyle name="Currency [0] 4530" xfId="7219" hidden="1"/>
    <cellStyle name="Currency [0] 4530" xfId="36642" hidden="1"/>
    <cellStyle name="Currency [0] 4531" xfId="7225" hidden="1"/>
    <cellStyle name="Currency [0] 4531" xfId="36648" hidden="1"/>
    <cellStyle name="Currency [0] 4532" xfId="7227" hidden="1"/>
    <cellStyle name="Currency [0] 4532" xfId="36650" hidden="1"/>
    <cellStyle name="Currency [0] 4533" xfId="6720" hidden="1"/>
    <cellStyle name="Currency [0] 4533" xfId="36143" hidden="1"/>
    <cellStyle name="Currency [0] 4534" xfId="7221" hidden="1"/>
    <cellStyle name="Currency [0] 4534" xfId="36644" hidden="1"/>
    <cellStyle name="Currency [0] 4535" xfId="7229" hidden="1"/>
    <cellStyle name="Currency [0] 4535" xfId="36652" hidden="1"/>
    <cellStyle name="Currency [0] 4536" xfId="7231" hidden="1"/>
    <cellStyle name="Currency [0] 4536" xfId="36654" hidden="1"/>
    <cellStyle name="Currency [0] 4537" xfId="7220" hidden="1"/>
    <cellStyle name="Currency [0] 4537" xfId="36643" hidden="1"/>
    <cellStyle name="Currency [0] 4538" xfId="6726" hidden="1"/>
    <cellStyle name="Currency [0] 4538" xfId="36149" hidden="1"/>
    <cellStyle name="Currency [0] 4539" xfId="7242" hidden="1"/>
    <cellStyle name="Currency [0] 4539" xfId="36665" hidden="1"/>
    <cellStyle name="Currency [0] 454" xfId="444" hidden="1"/>
    <cellStyle name="Currency [0] 454" xfId="29867" hidden="1"/>
    <cellStyle name="Currency [0] 4540" xfId="7251" hidden="1"/>
    <cellStyle name="Currency [0] 4540" xfId="36674" hidden="1"/>
    <cellStyle name="Currency [0] 4541" xfId="7262" hidden="1"/>
    <cellStyle name="Currency [0] 4541" xfId="36685" hidden="1"/>
    <cellStyle name="Currency [0] 4542" xfId="7268" hidden="1"/>
    <cellStyle name="Currency [0] 4542" xfId="36691" hidden="1"/>
    <cellStyle name="Currency [0] 4543" xfId="7240" hidden="1"/>
    <cellStyle name="Currency [0] 4543" xfId="36663" hidden="1"/>
    <cellStyle name="Currency [0] 4544" xfId="7258" hidden="1"/>
    <cellStyle name="Currency [0] 4544" xfId="36681" hidden="1"/>
    <cellStyle name="Currency [0] 4545" xfId="7280" hidden="1"/>
    <cellStyle name="Currency [0] 4545" xfId="36703" hidden="1"/>
    <cellStyle name="Currency [0] 4546" xfId="7282" hidden="1"/>
    <cellStyle name="Currency [0] 4546" xfId="36705" hidden="1"/>
    <cellStyle name="Currency [0] 4547" xfId="7216" hidden="1"/>
    <cellStyle name="Currency [0] 4547" xfId="36639" hidden="1"/>
    <cellStyle name="Currency [0] 4548" xfId="6730" hidden="1"/>
    <cellStyle name="Currency [0] 4548" xfId="36153" hidden="1"/>
    <cellStyle name="Currency [0] 4549" xfId="7254" hidden="1"/>
    <cellStyle name="Currency [0] 4549" xfId="36677" hidden="1"/>
    <cellStyle name="Currency [0] 455" xfId="525" hidden="1"/>
    <cellStyle name="Currency [0] 455" xfId="29948" hidden="1"/>
    <cellStyle name="Currency [0] 4550" xfId="6746" hidden="1"/>
    <cellStyle name="Currency [0] 4550" xfId="36169" hidden="1"/>
    <cellStyle name="Currency [0] 4551" xfId="7243" hidden="1"/>
    <cellStyle name="Currency [0] 4551" xfId="36666" hidden="1"/>
    <cellStyle name="Currency [0] 4552" xfId="7287" hidden="1"/>
    <cellStyle name="Currency [0] 4552" xfId="36710" hidden="1"/>
    <cellStyle name="Currency [0] 4553" xfId="7255" hidden="1"/>
    <cellStyle name="Currency [0] 4553" xfId="36678" hidden="1"/>
    <cellStyle name="Currency [0] 4554" xfId="7263" hidden="1"/>
    <cellStyle name="Currency [0] 4554" xfId="36686" hidden="1"/>
    <cellStyle name="Currency [0] 4555" xfId="7299" hidden="1"/>
    <cellStyle name="Currency [0] 4555" xfId="36722" hidden="1"/>
    <cellStyle name="Currency [0] 4556" xfId="7301" hidden="1"/>
    <cellStyle name="Currency [0] 4556" xfId="36724" hidden="1"/>
    <cellStyle name="Currency [0] 4557" xfId="7257" hidden="1"/>
    <cellStyle name="Currency [0] 4557" xfId="36680" hidden="1"/>
    <cellStyle name="Currency [0] 4558" xfId="7270" hidden="1"/>
    <cellStyle name="Currency [0] 4558" xfId="36693" hidden="1"/>
    <cellStyle name="Currency [0] 4559" xfId="7275" hidden="1"/>
    <cellStyle name="Currency [0] 4559" xfId="36698" hidden="1"/>
    <cellStyle name="Currency [0] 456" xfId="532" hidden="1"/>
    <cellStyle name="Currency [0] 456" xfId="29955" hidden="1"/>
    <cellStyle name="Currency [0] 4560" xfId="7269" hidden="1"/>
    <cellStyle name="Currency [0] 4560" xfId="36692" hidden="1"/>
    <cellStyle name="Currency [0] 4561" xfId="7317" hidden="1"/>
    <cellStyle name="Currency [0] 4561" xfId="36740" hidden="1"/>
    <cellStyle name="Currency [0] 4562" xfId="7325" hidden="1"/>
    <cellStyle name="Currency [0] 4562" xfId="36748" hidden="1"/>
    <cellStyle name="Currency [0] 4563" xfId="7253" hidden="1"/>
    <cellStyle name="Currency [0] 4563" xfId="36676" hidden="1"/>
    <cellStyle name="Currency [0] 4564" xfId="7311" hidden="1"/>
    <cellStyle name="Currency [0] 4564" xfId="36734" hidden="1"/>
    <cellStyle name="Currency [0] 4565" xfId="7334" hidden="1"/>
    <cellStyle name="Currency [0] 4565" xfId="36757" hidden="1"/>
    <cellStyle name="Currency [0] 4566" xfId="7336" hidden="1"/>
    <cellStyle name="Currency [0] 4566" xfId="36759" hidden="1"/>
    <cellStyle name="Currency [0] 4567" xfId="7236" hidden="1"/>
    <cellStyle name="Currency [0] 4567" xfId="36659" hidden="1"/>
    <cellStyle name="Currency [0] 4568" xfId="7246" hidden="1"/>
    <cellStyle name="Currency [0] 4568" xfId="36669" hidden="1"/>
    <cellStyle name="Currency [0] 4569" xfId="7308" hidden="1"/>
    <cellStyle name="Currency [0] 4569" xfId="36731" hidden="1"/>
    <cellStyle name="Currency [0] 457" xfId="533" hidden="1"/>
    <cellStyle name="Currency [0] 457" xfId="29956" hidden="1"/>
    <cellStyle name="Currency [0] 4570" xfId="7273" hidden="1"/>
    <cellStyle name="Currency [0] 4570" xfId="36696" hidden="1"/>
    <cellStyle name="Currency [0] 4571" xfId="7223" hidden="1"/>
    <cellStyle name="Currency [0] 4571" xfId="36646" hidden="1"/>
    <cellStyle name="Currency [0] 4572" xfId="7344" hidden="1"/>
    <cellStyle name="Currency [0] 4572" xfId="36767" hidden="1"/>
    <cellStyle name="Currency [0] 4573" xfId="7309" hidden="1"/>
    <cellStyle name="Currency [0] 4573" xfId="36732" hidden="1"/>
    <cellStyle name="Currency [0] 4574" xfId="7320" hidden="1"/>
    <cellStyle name="Currency [0] 4574" xfId="36743" hidden="1"/>
    <cellStyle name="Currency [0] 4575" xfId="7352" hidden="1"/>
    <cellStyle name="Currency [0] 4575" xfId="36775" hidden="1"/>
    <cellStyle name="Currency [0] 4576" xfId="7354" hidden="1"/>
    <cellStyle name="Currency [0] 4576" xfId="36777" hidden="1"/>
    <cellStyle name="Currency [0] 4577" xfId="7306" hidden="1"/>
    <cellStyle name="Currency [0] 4577" xfId="36729" hidden="1"/>
    <cellStyle name="Currency [0] 4578" xfId="7305" hidden="1"/>
    <cellStyle name="Currency [0] 4578" xfId="36728" hidden="1"/>
    <cellStyle name="Currency [0] 4579" xfId="7295" hidden="1"/>
    <cellStyle name="Currency [0] 4579" xfId="36718" hidden="1"/>
    <cellStyle name="Currency [0] 458" xfId="473" hidden="1"/>
    <cellStyle name="Currency [0] 458" xfId="29896" hidden="1"/>
    <cellStyle name="Currency [0] 4580" xfId="7291" hidden="1"/>
    <cellStyle name="Currency [0] 4580" xfId="36714" hidden="1"/>
    <cellStyle name="Currency [0] 4581" xfId="7293" hidden="1"/>
    <cellStyle name="Currency [0] 4581" xfId="36716" hidden="1"/>
    <cellStyle name="Currency [0] 4582" xfId="7361" hidden="1"/>
    <cellStyle name="Currency [0] 4582" xfId="36784" hidden="1"/>
    <cellStyle name="Currency [0] 4583" xfId="6732" hidden="1"/>
    <cellStyle name="Currency [0] 4583" xfId="36155" hidden="1"/>
    <cellStyle name="Currency [0] 4584" xfId="7339" hidden="1"/>
    <cellStyle name="Currency [0] 4584" xfId="36762" hidden="1"/>
    <cellStyle name="Currency [0] 4585" xfId="7367" hidden="1"/>
    <cellStyle name="Currency [0] 4585" xfId="36790" hidden="1"/>
    <cellStyle name="Currency [0] 4586" xfId="7369" hidden="1"/>
    <cellStyle name="Currency [0] 4586" xfId="36792" hidden="1"/>
    <cellStyle name="Currency [0] 4587" xfId="7244" hidden="1"/>
    <cellStyle name="Currency [0] 4587" xfId="36667" hidden="1"/>
    <cellStyle name="Currency [0] 4588" xfId="7318" hidden="1"/>
    <cellStyle name="Currency [0] 4588" xfId="36741" hidden="1"/>
    <cellStyle name="Currency [0] 4589" xfId="7274" hidden="1"/>
    <cellStyle name="Currency [0] 4589" xfId="36697" hidden="1"/>
    <cellStyle name="Currency [0] 459" xfId="493" hidden="1"/>
    <cellStyle name="Currency [0] 459" xfId="29916" hidden="1"/>
    <cellStyle name="Currency [0] 4590" xfId="7310" hidden="1"/>
    <cellStyle name="Currency [0] 4590" xfId="36733" hidden="1"/>
    <cellStyle name="Currency [0] 4591" xfId="7314" hidden="1"/>
    <cellStyle name="Currency [0] 4591" xfId="36737" hidden="1"/>
    <cellStyle name="Currency [0] 4592" xfId="7375" hidden="1"/>
    <cellStyle name="Currency [0] 4592" xfId="36798" hidden="1"/>
    <cellStyle name="Currency [0] 4593" xfId="6719" hidden="1"/>
    <cellStyle name="Currency [0] 4593" xfId="36142" hidden="1"/>
    <cellStyle name="Currency [0] 4594" xfId="7357" hidden="1"/>
    <cellStyle name="Currency [0] 4594" xfId="36780" hidden="1"/>
    <cellStyle name="Currency [0] 4595" xfId="7380" hidden="1"/>
    <cellStyle name="Currency [0] 4595" xfId="36803" hidden="1"/>
    <cellStyle name="Currency [0] 4596" xfId="7382" hidden="1"/>
    <cellStyle name="Currency [0] 4596" xfId="36805" hidden="1"/>
    <cellStyle name="Currency [0] 4597" xfId="7238" hidden="1"/>
    <cellStyle name="Currency [0] 4597" xfId="36661" hidden="1"/>
    <cellStyle name="Currency [0] 4598" xfId="7337" hidden="1"/>
    <cellStyle name="Currency [0] 4598" xfId="36760" hidden="1"/>
    <cellStyle name="Currency [0] 4599" xfId="7304" hidden="1"/>
    <cellStyle name="Currency [0] 4599" xfId="36727" hidden="1"/>
    <cellStyle name="Currency [0] 46" xfId="135" hidden="1"/>
    <cellStyle name="Currency [0] 46" xfId="29558" hidden="1"/>
    <cellStyle name="Currency [0] 460" xfId="527" hidden="1"/>
    <cellStyle name="Currency [0] 460" xfId="29950" hidden="1"/>
    <cellStyle name="Currency [0] 4600" xfId="7322" hidden="1"/>
    <cellStyle name="Currency [0] 4600" xfId="36745" hidden="1"/>
    <cellStyle name="Currency [0] 4601" xfId="7319" hidden="1"/>
    <cellStyle name="Currency [0] 4601" xfId="36742" hidden="1"/>
    <cellStyle name="Currency [0] 4602" xfId="7386" hidden="1"/>
    <cellStyle name="Currency [0] 4602" xfId="36809" hidden="1"/>
    <cellStyle name="Currency [0] 4603" xfId="7271" hidden="1"/>
    <cellStyle name="Currency [0] 4603" xfId="36694" hidden="1"/>
    <cellStyle name="Currency [0] 4604" xfId="7371" hidden="1"/>
    <cellStyle name="Currency [0] 4604" xfId="36794" hidden="1"/>
    <cellStyle name="Currency [0] 4605" xfId="7393" hidden="1"/>
    <cellStyle name="Currency [0] 4605" xfId="36816" hidden="1"/>
    <cellStyle name="Currency [0] 4606" xfId="7395" hidden="1"/>
    <cellStyle name="Currency [0] 4606" xfId="36818" hidden="1"/>
    <cellStyle name="Currency [0] 4607" xfId="7323" hidden="1"/>
    <cellStyle name="Currency [0] 4607" xfId="36746" hidden="1"/>
    <cellStyle name="Currency [0] 4608" xfId="7355" hidden="1"/>
    <cellStyle name="Currency [0] 4608" xfId="36778" hidden="1"/>
    <cellStyle name="Currency [0] 4609" xfId="6698" hidden="1"/>
    <cellStyle name="Currency [0] 4609" xfId="36121" hidden="1"/>
    <cellStyle name="Currency [0] 461" xfId="520" hidden="1"/>
    <cellStyle name="Currency [0] 461" xfId="29943" hidden="1"/>
    <cellStyle name="Currency [0] 4610" xfId="7341" hidden="1"/>
    <cellStyle name="Currency [0] 4610" xfId="36764" hidden="1"/>
    <cellStyle name="Currency [0] 4611" xfId="7338" hidden="1"/>
    <cellStyle name="Currency [0] 4611" xfId="36761" hidden="1"/>
    <cellStyle name="Currency [0] 4612" xfId="7399" hidden="1"/>
    <cellStyle name="Currency [0] 4612" xfId="36822" hidden="1"/>
    <cellStyle name="Currency [0] 4613" xfId="7234" hidden="1"/>
    <cellStyle name="Currency [0] 4613" xfId="36657" hidden="1"/>
    <cellStyle name="Currency [0] 4614" xfId="7383" hidden="1"/>
    <cellStyle name="Currency [0] 4614" xfId="36806" hidden="1"/>
    <cellStyle name="Currency [0] 4615" xfId="7403" hidden="1"/>
    <cellStyle name="Currency [0] 4615" xfId="36826" hidden="1"/>
    <cellStyle name="Currency [0] 4616" xfId="7405" hidden="1"/>
    <cellStyle name="Currency [0] 4616" xfId="36828" hidden="1"/>
    <cellStyle name="Currency [0] 4617" xfId="7342" hidden="1"/>
    <cellStyle name="Currency [0] 4617" xfId="36765" hidden="1"/>
    <cellStyle name="Currency [0] 4618" xfId="7370" hidden="1"/>
    <cellStyle name="Currency [0] 4618" xfId="36793" hidden="1"/>
    <cellStyle name="Currency [0] 4619" xfId="7330" hidden="1"/>
    <cellStyle name="Currency [0] 4619" xfId="36753" hidden="1"/>
    <cellStyle name="Currency [0] 462" xfId="530" hidden="1"/>
    <cellStyle name="Currency [0] 462" xfId="29953" hidden="1"/>
    <cellStyle name="Currency [0] 4620" xfId="7359" hidden="1"/>
    <cellStyle name="Currency [0] 4620" xfId="36782" hidden="1"/>
    <cellStyle name="Currency [0] 4621" xfId="7356" hidden="1"/>
    <cellStyle name="Currency [0] 4621" xfId="36779" hidden="1"/>
    <cellStyle name="Currency [0] 4622" xfId="7409" hidden="1"/>
    <cellStyle name="Currency [0] 4622" xfId="36832" hidden="1"/>
    <cellStyle name="Currency [0] 4623" xfId="7237" hidden="1"/>
    <cellStyle name="Currency [0] 4623" xfId="36660" hidden="1"/>
    <cellStyle name="Currency [0] 4624" xfId="7396" hidden="1"/>
    <cellStyle name="Currency [0] 4624" xfId="36819" hidden="1"/>
    <cellStyle name="Currency [0] 4625" xfId="7413" hidden="1"/>
    <cellStyle name="Currency [0] 4625" xfId="36836" hidden="1"/>
    <cellStyle name="Currency [0] 4626" xfId="7415" hidden="1"/>
    <cellStyle name="Currency [0] 4626" xfId="36838" hidden="1"/>
    <cellStyle name="Currency [0] 4627" xfId="7296" hidden="1"/>
    <cellStyle name="Currency [0] 4627" xfId="36719" hidden="1"/>
    <cellStyle name="Currency [0] 4628" xfId="7332" hidden="1"/>
    <cellStyle name="Currency [0] 4628" xfId="36755" hidden="1"/>
    <cellStyle name="Currency [0] 4629" xfId="7401" hidden="1"/>
    <cellStyle name="Currency [0] 4629" xfId="36824" hidden="1"/>
    <cellStyle name="Currency [0] 463" xfId="534" hidden="1"/>
    <cellStyle name="Currency [0] 463" xfId="29957" hidden="1"/>
    <cellStyle name="Currency [0] 4630" xfId="7389" hidden="1"/>
    <cellStyle name="Currency [0] 4630" xfId="36812" hidden="1"/>
    <cellStyle name="Currency [0] 4631" xfId="7406" hidden="1"/>
    <cellStyle name="Currency [0] 4631" xfId="36829" hidden="1"/>
    <cellStyle name="Currency [0] 4632" xfId="7417" hidden="1"/>
    <cellStyle name="Currency [0] 4632" xfId="36840" hidden="1"/>
    <cellStyle name="Currency [0] 4633" xfId="7265" hidden="1"/>
    <cellStyle name="Currency [0] 4633" xfId="36688" hidden="1"/>
    <cellStyle name="Currency [0] 4634" xfId="7329" hidden="1"/>
    <cellStyle name="Currency [0] 4634" xfId="36752" hidden="1"/>
    <cellStyle name="Currency [0] 4635" xfId="7421" hidden="1"/>
    <cellStyle name="Currency [0] 4635" xfId="36844" hidden="1"/>
    <cellStyle name="Currency [0] 4636" xfId="7423" hidden="1"/>
    <cellStyle name="Currency [0] 4636" xfId="36846" hidden="1"/>
    <cellStyle name="Currency [0] 4637" xfId="7378" hidden="1"/>
    <cellStyle name="Currency [0] 4637" xfId="36801" hidden="1"/>
    <cellStyle name="Currency [0] 4638" xfId="7390" hidden="1"/>
    <cellStyle name="Currency [0] 4638" xfId="36813" hidden="1"/>
    <cellStyle name="Currency [0] 4639" xfId="7418" hidden="1"/>
    <cellStyle name="Currency [0] 4639" xfId="36841" hidden="1"/>
    <cellStyle name="Currency [0] 464" xfId="459" hidden="1"/>
    <cellStyle name="Currency [0] 464" xfId="29882" hidden="1"/>
    <cellStyle name="Currency [0] 4640" xfId="7391" hidden="1"/>
    <cellStyle name="Currency [0] 4640" xfId="36814" hidden="1"/>
    <cellStyle name="Currency [0] 4641" xfId="7424" hidden="1"/>
    <cellStyle name="Currency [0] 4641" xfId="36847" hidden="1"/>
    <cellStyle name="Currency [0] 4642" xfId="7426" hidden="1"/>
    <cellStyle name="Currency [0] 4642" xfId="36849" hidden="1"/>
    <cellStyle name="Currency [0] 4643" xfId="7419" hidden="1"/>
    <cellStyle name="Currency [0] 4643" xfId="36842" hidden="1"/>
    <cellStyle name="Currency [0] 4644" xfId="7365" hidden="1"/>
    <cellStyle name="Currency [0] 4644" xfId="36788" hidden="1"/>
    <cellStyle name="Currency [0] 4645" xfId="7428" hidden="1"/>
    <cellStyle name="Currency [0] 4645" xfId="36851" hidden="1"/>
    <cellStyle name="Currency [0] 4646" xfId="7430" hidden="1"/>
    <cellStyle name="Currency [0] 4646" xfId="36853" hidden="1"/>
    <cellStyle name="Currency [0] 4647" xfId="6792" hidden="1"/>
    <cellStyle name="Currency [0] 4647" xfId="36215" hidden="1"/>
    <cellStyle name="Currency [0] 4648" xfId="6733" hidden="1"/>
    <cellStyle name="Currency [0] 4648" xfId="36156" hidden="1"/>
    <cellStyle name="Currency [0] 4649" xfId="7436" hidden="1"/>
    <cellStyle name="Currency [0] 4649" xfId="36859" hidden="1"/>
    <cellStyle name="Currency [0] 465" xfId="491" hidden="1"/>
    <cellStyle name="Currency [0] 465" xfId="29914" hidden="1"/>
    <cellStyle name="Currency [0] 4650" xfId="7442" hidden="1"/>
    <cellStyle name="Currency [0] 4650" xfId="36865" hidden="1"/>
    <cellStyle name="Currency [0] 4651" xfId="7444" hidden="1"/>
    <cellStyle name="Currency [0] 4651" xfId="36867" hidden="1"/>
    <cellStyle name="Currency [0] 4652" xfId="6723" hidden="1"/>
    <cellStyle name="Currency [0] 4652" xfId="36146" hidden="1"/>
    <cellStyle name="Currency [0] 4653" xfId="7438" hidden="1"/>
    <cellStyle name="Currency [0] 4653" xfId="36861" hidden="1"/>
    <cellStyle name="Currency [0] 4654" xfId="7446" hidden="1"/>
    <cellStyle name="Currency [0] 4654" xfId="36869" hidden="1"/>
    <cellStyle name="Currency [0] 4655" xfId="7448" hidden="1"/>
    <cellStyle name="Currency [0] 4655" xfId="36871" hidden="1"/>
    <cellStyle name="Currency [0] 4656" xfId="7437" hidden="1"/>
    <cellStyle name="Currency [0] 4656" xfId="36860" hidden="1"/>
    <cellStyle name="Currency [0] 4657" xfId="6768" hidden="1"/>
    <cellStyle name="Currency [0] 4657" xfId="36191" hidden="1"/>
    <cellStyle name="Currency [0] 4658" xfId="7459" hidden="1"/>
    <cellStyle name="Currency [0] 4658" xfId="36882" hidden="1"/>
    <cellStyle name="Currency [0] 4659" xfId="7468" hidden="1"/>
    <cellStyle name="Currency [0] 4659" xfId="36891" hidden="1"/>
    <cellStyle name="Currency [0] 466" xfId="537" hidden="1"/>
    <cellStyle name="Currency [0] 466" xfId="29960" hidden="1"/>
    <cellStyle name="Currency [0] 4660" xfId="7479" hidden="1"/>
    <cellStyle name="Currency [0] 4660" xfId="36902" hidden="1"/>
    <cellStyle name="Currency [0] 4661" xfId="7485" hidden="1"/>
    <cellStyle name="Currency [0] 4661" xfId="36908" hidden="1"/>
    <cellStyle name="Currency [0] 4662" xfId="7457" hidden="1"/>
    <cellStyle name="Currency [0] 4662" xfId="36880" hidden="1"/>
    <cellStyle name="Currency [0] 4663" xfId="7475" hidden="1"/>
    <cellStyle name="Currency [0] 4663" xfId="36898" hidden="1"/>
    <cellStyle name="Currency [0] 4664" xfId="7497" hidden="1"/>
    <cellStyle name="Currency [0] 4664" xfId="36920" hidden="1"/>
    <cellStyle name="Currency [0] 4665" xfId="7499" hidden="1"/>
    <cellStyle name="Currency [0] 4665" xfId="36922" hidden="1"/>
    <cellStyle name="Currency [0] 4666" xfId="7433" hidden="1"/>
    <cellStyle name="Currency [0] 4666" xfId="36856" hidden="1"/>
    <cellStyle name="Currency [0] 4667" xfId="6722" hidden="1"/>
    <cellStyle name="Currency [0] 4667" xfId="36145" hidden="1"/>
    <cellStyle name="Currency [0] 4668" xfId="7471" hidden="1"/>
    <cellStyle name="Currency [0] 4668" xfId="36894" hidden="1"/>
    <cellStyle name="Currency [0] 4669" xfId="6701" hidden="1"/>
    <cellStyle name="Currency [0] 4669" xfId="36124" hidden="1"/>
    <cellStyle name="Currency [0] 467" xfId="538" hidden="1"/>
    <cellStyle name="Currency [0] 467" xfId="29961" hidden="1"/>
    <cellStyle name="Currency [0] 4670" xfId="7460" hidden="1"/>
    <cellStyle name="Currency [0] 4670" xfId="36883" hidden="1"/>
    <cellStyle name="Currency [0] 4671" xfId="7504" hidden="1"/>
    <cellStyle name="Currency [0] 4671" xfId="36927" hidden="1"/>
    <cellStyle name="Currency [0] 4672" xfId="7472" hidden="1"/>
    <cellStyle name="Currency [0] 4672" xfId="36895" hidden="1"/>
    <cellStyle name="Currency [0] 4673" xfId="7480" hidden="1"/>
    <cellStyle name="Currency [0] 4673" xfId="36903" hidden="1"/>
    <cellStyle name="Currency [0] 4674" xfId="7516" hidden="1"/>
    <cellStyle name="Currency [0] 4674" xfId="36939" hidden="1"/>
    <cellStyle name="Currency [0] 4675" xfId="7518" hidden="1"/>
    <cellStyle name="Currency [0] 4675" xfId="36941" hidden="1"/>
    <cellStyle name="Currency [0] 4676" xfId="7474" hidden="1"/>
    <cellStyle name="Currency [0] 4676" xfId="36897" hidden="1"/>
    <cellStyle name="Currency [0] 4677" xfId="7487" hidden="1"/>
    <cellStyle name="Currency [0] 4677" xfId="36910" hidden="1"/>
    <cellStyle name="Currency [0] 4678" xfId="7492" hidden="1"/>
    <cellStyle name="Currency [0] 4678" xfId="36915" hidden="1"/>
    <cellStyle name="Currency [0] 4679" xfId="7486" hidden="1"/>
    <cellStyle name="Currency [0] 4679" xfId="36909" hidden="1"/>
    <cellStyle name="Currency [0] 468" xfId="515" hidden="1"/>
    <cellStyle name="Currency [0] 468" xfId="29938" hidden="1"/>
    <cellStyle name="Currency [0] 4680" xfId="7534" hidden="1"/>
    <cellStyle name="Currency [0] 4680" xfId="36957" hidden="1"/>
    <cellStyle name="Currency [0] 4681" xfId="7542" hidden="1"/>
    <cellStyle name="Currency [0] 4681" xfId="36965" hidden="1"/>
    <cellStyle name="Currency [0] 4682" xfId="7470" hidden="1"/>
    <cellStyle name="Currency [0] 4682" xfId="36893" hidden="1"/>
    <cellStyle name="Currency [0] 4683" xfId="7528" hidden="1"/>
    <cellStyle name="Currency [0] 4683" xfId="36951" hidden="1"/>
    <cellStyle name="Currency [0] 4684" xfId="7551" hidden="1"/>
    <cellStyle name="Currency [0] 4684" xfId="36974" hidden="1"/>
    <cellStyle name="Currency [0] 4685" xfId="7553" hidden="1"/>
    <cellStyle name="Currency [0] 4685" xfId="36976" hidden="1"/>
    <cellStyle name="Currency [0] 4686" xfId="7453" hidden="1"/>
    <cellStyle name="Currency [0] 4686" xfId="36876" hidden="1"/>
    <cellStyle name="Currency [0] 4687" xfId="7463" hidden="1"/>
    <cellStyle name="Currency [0] 4687" xfId="36886" hidden="1"/>
    <cellStyle name="Currency [0] 4688" xfId="7525" hidden="1"/>
    <cellStyle name="Currency [0] 4688" xfId="36948" hidden="1"/>
    <cellStyle name="Currency [0] 4689" xfId="7490" hidden="1"/>
    <cellStyle name="Currency [0] 4689" xfId="36913" hidden="1"/>
    <cellStyle name="Currency [0] 469" xfId="521" hidden="1"/>
    <cellStyle name="Currency [0] 469" xfId="29944" hidden="1"/>
    <cellStyle name="Currency [0] 4690" xfId="7440" hidden="1"/>
    <cellStyle name="Currency [0] 4690" xfId="36863" hidden="1"/>
    <cellStyle name="Currency [0] 4691" xfId="7561" hidden="1"/>
    <cellStyle name="Currency [0] 4691" xfId="36984" hidden="1"/>
    <cellStyle name="Currency [0] 4692" xfId="7526" hidden="1"/>
    <cellStyle name="Currency [0] 4692" xfId="36949" hidden="1"/>
    <cellStyle name="Currency [0] 4693" xfId="7537" hidden="1"/>
    <cellStyle name="Currency [0] 4693" xfId="36960" hidden="1"/>
    <cellStyle name="Currency [0] 4694" xfId="7569" hidden="1"/>
    <cellStyle name="Currency [0] 4694" xfId="36992" hidden="1"/>
    <cellStyle name="Currency [0] 4695" xfId="7571" hidden="1"/>
    <cellStyle name="Currency [0] 4695" xfId="36994" hidden="1"/>
    <cellStyle name="Currency [0] 4696" xfId="7523" hidden="1"/>
    <cellStyle name="Currency [0] 4696" xfId="36946" hidden="1"/>
    <cellStyle name="Currency [0] 4697" xfId="7522" hidden="1"/>
    <cellStyle name="Currency [0] 4697" xfId="36945" hidden="1"/>
    <cellStyle name="Currency [0] 4698" xfId="7512" hidden="1"/>
    <cellStyle name="Currency [0] 4698" xfId="36935" hidden="1"/>
    <cellStyle name="Currency [0] 4699" xfId="7508" hidden="1"/>
    <cellStyle name="Currency [0] 4699" xfId="36931" hidden="1"/>
    <cellStyle name="Currency [0] 47" xfId="114" hidden="1"/>
    <cellStyle name="Currency [0] 47" xfId="29537" hidden="1"/>
    <cellStyle name="Currency [0] 470" xfId="535" hidden="1"/>
    <cellStyle name="Currency [0] 470" xfId="29958" hidden="1"/>
    <cellStyle name="Currency [0] 4700" xfId="7510" hidden="1"/>
    <cellStyle name="Currency [0] 4700" xfId="36933" hidden="1"/>
    <cellStyle name="Currency [0] 4701" xfId="7578" hidden="1"/>
    <cellStyle name="Currency [0] 4701" xfId="37001" hidden="1"/>
    <cellStyle name="Currency [0] 4702" xfId="6737" hidden="1"/>
    <cellStyle name="Currency [0] 4702" xfId="36160" hidden="1"/>
    <cellStyle name="Currency [0] 4703" xfId="7556" hidden="1"/>
    <cellStyle name="Currency [0] 4703" xfId="36979" hidden="1"/>
    <cellStyle name="Currency [0] 4704" xfId="7584" hidden="1"/>
    <cellStyle name="Currency [0] 4704" xfId="37007" hidden="1"/>
    <cellStyle name="Currency [0] 4705" xfId="7586" hidden="1"/>
    <cellStyle name="Currency [0] 4705" xfId="37009" hidden="1"/>
    <cellStyle name="Currency [0] 4706" xfId="7461" hidden="1"/>
    <cellStyle name="Currency [0] 4706" xfId="36884" hidden="1"/>
    <cellStyle name="Currency [0] 4707" xfId="7535" hidden="1"/>
    <cellStyle name="Currency [0] 4707" xfId="36958" hidden="1"/>
    <cellStyle name="Currency [0] 4708" xfId="7491" hidden="1"/>
    <cellStyle name="Currency [0] 4708" xfId="36914" hidden="1"/>
    <cellStyle name="Currency [0] 4709" xfId="7527" hidden="1"/>
    <cellStyle name="Currency [0] 4709" xfId="36950" hidden="1"/>
    <cellStyle name="Currency [0] 471" xfId="522" hidden="1"/>
    <cellStyle name="Currency [0] 471" xfId="29945" hidden="1"/>
    <cellStyle name="Currency [0] 4710" xfId="7531" hidden="1"/>
    <cellStyle name="Currency [0] 4710" xfId="36954" hidden="1"/>
    <cellStyle name="Currency [0] 4711" xfId="7592" hidden="1"/>
    <cellStyle name="Currency [0] 4711" xfId="37015" hidden="1"/>
    <cellStyle name="Currency [0] 4712" xfId="6750" hidden="1"/>
    <cellStyle name="Currency [0] 4712" xfId="36173" hidden="1"/>
    <cellStyle name="Currency [0] 4713" xfId="7574" hidden="1"/>
    <cellStyle name="Currency [0] 4713" xfId="36997" hidden="1"/>
    <cellStyle name="Currency [0] 4714" xfId="7597" hidden="1"/>
    <cellStyle name="Currency [0] 4714" xfId="37020" hidden="1"/>
    <cellStyle name="Currency [0] 4715" xfId="7599" hidden="1"/>
    <cellStyle name="Currency [0] 4715" xfId="37022" hidden="1"/>
    <cellStyle name="Currency [0] 4716" xfId="7455" hidden="1"/>
    <cellStyle name="Currency [0] 4716" xfId="36878" hidden="1"/>
    <cellStyle name="Currency [0] 4717" xfId="7554" hidden="1"/>
    <cellStyle name="Currency [0] 4717" xfId="36977" hidden="1"/>
    <cellStyle name="Currency [0] 4718" xfId="7521" hidden="1"/>
    <cellStyle name="Currency [0] 4718" xfId="36944" hidden="1"/>
    <cellStyle name="Currency [0] 4719" xfId="7539" hidden="1"/>
    <cellStyle name="Currency [0] 4719" xfId="36962" hidden="1"/>
    <cellStyle name="Currency [0] 472" xfId="539" hidden="1"/>
    <cellStyle name="Currency [0] 472" xfId="29962" hidden="1"/>
    <cellStyle name="Currency [0] 4720" xfId="7536" hidden="1"/>
    <cellStyle name="Currency [0] 4720" xfId="36959" hidden="1"/>
    <cellStyle name="Currency [0] 4721" xfId="7603" hidden="1"/>
    <cellStyle name="Currency [0] 4721" xfId="37026" hidden="1"/>
    <cellStyle name="Currency [0] 4722" xfId="7488" hidden="1"/>
    <cellStyle name="Currency [0] 4722" xfId="36911" hidden="1"/>
    <cellStyle name="Currency [0] 4723" xfId="7588" hidden="1"/>
    <cellStyle name="Currency [0] 4723" xfId="37011" hidden="1"/>
    <cellStyle name="Currency [0] 4724" xfId="7610" hidden="1"/>
    <cellStyle name="Currency [0] 4724" xfId="37033" hidden="1"/>
    <cellStyle name="Currency [0] 4725" xfId="7612" hidden="1"/>
    <cellStyle name="Currency [0] 4725" xfId="37035" hidden="1"/>
    <cellStyle name="Currency [0] 4726" xfId="7540" hidden="1"/>
    <cellStyle name="Currency [0] 4726" xfId="36963" hidden="1"/>
    <cellStyle name="Currency [0] 4727" xfId="7572" hidden="1"/>
    <cellStyle name="Currency [0] 4727" xfId="36995" hidden="1"/>
    <cellStyle name="Currency [0] 4728" xfId="6702" hidden="1"/>
    <cellStyle name="Currency [0] 4728" xfId="36125" hidden="1"/>
    <cellStyle name="Currency [0] 4729" xfId="7558" hidden="1"/>
    <cellStyle name="Currency [0] 4729" xfId="36981" hidden="1"/>
    <cellStyle name="Currency [0] 473" xfId="540" hidden="1"/>
    <cellStyle name="Currency [0] 473" xfId="29963" hidden="1"/>
    <cellStyle name="Currency [0] 4730" xfId="7555" hidden="1"/>
    <cellStyle name="Currency [0] 4730" xfId="36978" hidden="1"/>
    <cellStyle name="Currency [0] 4731" xfId="7616" hidden="1"/>
    <cellStyle name="Currency [0] 4731" xfId="37039" hidden="1"/>
    <cellStyle name="Currency [0] 4732" xfId="7451" hidden="1"/>
    <cellStyle name="Currency [0] 4732" xfId="36874" hidden="1"/>
    <cellStyle name="Currency [0] 4733" xfId="7600" hidden="1"/>
    <cellStyle name="Currency [0] 4733" xfId="37023" hidden="1"/>
    <cellStyle name="Currency [0] 4734" xfId="7620" hidden="1"/>
    <cellStyle name="Currency [0] 4734" xfId="37043" hidden="1"/>
    <cellStyle name="Currency [0] 4735" xfId="7622" hidden="1"/>
    <cellStyle name="Currency [0] 4735" xfId="37045" hidden="1"/>
    <cellStyle name="Currency [0] 4736" xfId="7559" hidden="1"/>
    <cellStyle name="Currency [0] 4736" xfId="36982" hidden="1"/>
    <cellStyle name="Currency [0] 4737" xfId="7587" hidden="1"/>
    <cellStyle name="Currency [0] 4737" xfId="37010" hidden="1"/>
    <cellStyle name="Currency [0] 4738" xfId="7547" hidden="1"/>
    <cellStyle name="Currency [0] 4738" xfId="36970" hidden="1"/>
    <cellStyle name="Currency [0] 4739" xfId="7576" hidden="1"/>
    <cellStyle name="Currency [0] 4739" xfId="36999" hidden="1"/>
    <cellStyle name="Currency [0] 474" xfId="536" hidden="1"/>
    <cellStyle name="Currency [0] 474" xfId="29959" hidden="1"/>
    <cellStyle name="Currency [0] 4740" xfId="7573" hidden="1"/>
    <cellStyle name="Currency [0] 4740" xfId="36996" hidden="1"/>
    <cellStyle name="Currency [0] 4741" xfId="7626" hidden="1"/>
    <cellStyle name="Currency [0] 4741" xfId="37049" hidden="1"/>
    <cellStyle name="Currency [0] 4742" xfId="7454" hidden="1"/>
    <cellStyle name="Currency [0] 4742" xfId="36877" hidden="1"/>
    <cellStyle name="Currency [0] 4743" xfId="7613" hidden="1"/>
    <cellStyle name="Currency [0] 4743" xfId="37036" hidden="1"/>
    <cellStyle name="Currency [0] 4744" xfId="7630" hidden="1"/>
    <cellStyle name="Currency [0] 4744" xfId="37053" hidden="1"/>
    <cellStyle name="Currency [0] 4745" xfId="7632" hidden="1"/>
    <cellStyle name="Currency [0] 4745" xfId="37055" hidden="1"/>
    <cellStyle name="Currency [0] 4746" xfId="7513" hidden="1"/>
    <cellStyle name="Currency [0] 4746" xfId="36936" hidden="1"/>
    <cellStyle name="Currency [0] 4747" xfId="7549" hidden="1"/>
    <cellStyle name="Currency [0] 4747" xfId="36972" hidden="1"/>
    <cellStyle name="Currency [0] 4748" xfId="7618" hidden="1"/>
    <cellStyle name="Currency [0] 4748" xfId="37041" hidden="1"/>
    <cellStyle name="Currency [0] 4749" xfId="7606" hidden="1"/>
    <cellStyle name="Currency [0] 4749" xfId="37029" hidden="1"/>
    <cellStyle name="Currency [0] 475" xfId="509" hidden="1"/>
    <cellStyle name="Currency [0] 475" xfId="29932" hidden="1"/>
    <cellStyle name="Currency [0] 4750" xfId="7623" hidden="1"/>
    <cellStyle name="Currency [0] 4750" xfId="37046" hidden="1"/>
    <cellStyle name="Currency [0] 4751" xfId="7634" hidden="1"/>
    <cellStyle name="Currency [0] 4751" xfId="37057" hidden="1"/>
    <cellStyle name="Currency [0] 4752" xfId="7482" hidden="1"/>
    <cellStyle name="Currency [0] 4752" xfId="36905" hidden="1"/>
    <cellStyle name="Currency [0] 4753" xfId="7546" hidden="1"/>
    <cellStyle name="Currency [0] 4753" xfId="36969" hidden="1"/>
    <cellStyle name="Currency [0] 4754" xfId="7638" hidden="1"/>
    <cellStyle name="Currency [0] 4754" xfId="37061" hidden="1"/>
    <cellStyle name="Currency [0] 4755" xfId="7640" hidden="1"/>
    <cellStyle name="Currency [0] 4755" xfId="37063" hidden="1"/>
    <cellStyle name="Currency [0] 4756" xfId="7595" hidden="1"/>
    <cellStyle name="Currency [0] 4756" xfId="37018" hidden="1"/>
    <cellStyle name="Currency [0] 4757" xfId="7607" hidden="1"/>
    <cellStyle name="Currency [0] 4757" xfId="37030" hidden="1"/>
    <cellStyle name="Currency [0] 4758" xfId="7635" hidden="1"/>
    <cellStyle name="Currency [0] 4758" xfId="37058" hidden="1"/>
    <cellStyle name="Currency [0] 4759" xfId="7608" hidden="1"/>
    <cellStyle name="Currency [0] 4759" xfId="37031" hidden="1"/>
    <cellStyle name="Currency [0] 476" xfId="541" hidden="1"/>
    <cellStyle name="Currency [0] 476" xfId="29964" hidden="1"/>
    <cellStyle name="Currency [0] 4760" xfId="7641" hidden="1"/>
    <cellStyle name="Currency [0] 4760" xfId="37064" hidden="1"/>
    <cellStyle name="Currency [0] 4761" xfId="7643" hidden="1"/>
    <cellStyle name="Currency [0] 4761" xfId="37066" hidden="1"/>
    <cellStyle name="Currency [0] 4762" xfId="7636" hidden="1"/>
    <cellStyle name="Currency [0] 4762" xfId="37059" hidden="1"/>
    <cellStyle name="Currency [0] 4763" xfId="7582" hidden="1"/>
    <cellStyle name="Currency [0] 4763" xfId="37005" hidden="1"/>
    <cellStyle name="Currency [0] 4764" xfId="7645" hidden="1"/>
    <cellStyle name="Currency [0] 4764" xfId="37068" hidden="1"/>
    <cellStyle name="Currency [0] 4765" xfId="7647" hidden="1"/>
    <cellStyle name="Currency [0] 4765" xfId="37070" hidden="1"/>
    <cellStyle name="Currency [0] 4766" xfId="5294" hidden="1"/>
    <cellStyle name="Currency [0] 4766" xfId="34717" hidden="1"/>
    <cellStyle name="Currency [0] 4767" xfId="5232" hidden="1"/>
    <cellStyle name="Currency [0] 4767" xfId="34655" hidden="1"/>
    <cellStyle name="Currency [0] 4768" xfId="6487" hidden="1"/>
    <cellStyle name="Currency [0] 4768" xfId="35910" hidden="1"/>
    <cellStyle name="Currency [0] 4769" xfId="7652" hidden="1"/>
    <cellStyle name="Currency [0] 4769" xfId="37075" hidden="1"/>
    <cellStyle name="Currency [0] 477" xfId="542" hidden="1"/>
    <cellStyle name="Currency [0] 477" xfId="29965" hidden="1"/>
    <cellStyle name="Currency [0] 4770" xfId="7655" hidden="1"/>
    <cellStyle name="Currency [0] 4770" xfId="37078" hidden="1"/>
    <cellStyle name="Currency [0] 4771" xfId="5269" hidden="1"/>
    <cellStyle name="Currency [0] 4771" xfId="34692" hidden="1"/>
    <cellStyle name="Currency [0] 4772" xfId="7648" hidden="1"/>
    <cellStyle name="Currency [0] 4772" xfId="37071" hidden="1"/>
    <cellStyle name="Currency [0] 4773" xfId="7657" hidden="1"/>
    <cellStyle name="Currency [0] 4773" xfId="37080" hidden="1"/>
    <cellStyle name="Currency [0] 4774" xfId="7659" hidden="1"/>
    <cellStyle name="Currency [0] 4774" xfId="37082" hidden="1"/>
    <cellStyle name="Currency [0] 4775" xfId="5244" hidden="1"/>
    <cellStyle name="Currency [0] 4775" xfId="34667" hidden="1"/>
    <cellStyle name="Currency [0] 4776" xfId="5266" hidden="1"/>
    <cellStyle name="Currency [0] 4776" xfId="34689" hidden="1"/>
    <cellStyle name="Currency [0] 4777" xfId="7670" hidden="1"/>
    <cellStyle name="Currency [0] 4777" xfId="37093" hidden="1"/>
    <cellStyle name="Currency [0] 4778" xfId="7679" hidden="1"/>
    <cellStyle name="Currency [0] 4778" xfId="37102" hidden="1"/>
    <cellStyle name="Currency [0] 4779" xfId="7690" hidden="1"/>
    <cellStyle name="Currency [0] 4779" xfId="37113" hidden="1"/>
    <cellStyle name="Currency [0] 478" xfId="219" hidden="1"/>
    <cellStyle name="Currency [0] 478" xfId="29642" hidden="1"/>
    <cellStyle name="Currency [0] 4780" xfId="7696" hidden="1"/>
    <cellStyle name="Currency [0] 4780" xfId="37119" hidden="1"/>
    <cellStyle name="Currency [0] 4781" xfId="7668" hidden="1"/>
    <cellStyle name="Currency [0] 4781" xfId="37091" hidden="1"/>
    <cellStyle name="Currency [0] 4782" xfId="7686" hidden="1"/>
    <cellStyle name="Currency [0] 4782" xfId="37109" hidden="1"/>
    <cellStyle name="Currency [0] 4783" xfId="7708" hidden="1"/>
    <cellStyle name="Currency [0] 4783" xfId="37131" hidden="1"/>
    <cellStyle name="Currency [0] 4784" xfId="7710" hidden="1"/>
    <cellStyle name="Currency [0] 4784" xfId="37133" hidden="1"/>
    <cellStyle name="Currency [0] 4785" xfId="5215" hidden="1"/>
    <cellStyle name="Currency [0] 4785" xfId="34638" hidden="1"/>
    <cellStyle name="Currency [0] 4786" xfId="5249" hidden="1"/>
    <cellStyle name="Currency [0] 4786" xfId="34672" hidden="1"/>
    <cellStyle name="Currency [0] 4787" xfId="7682" hidden="1"/>
    <cellStyle name="Currency [0] 4787" xfId="37105" hidden="1"/>
    <cellStyle name="Currency [0] 4788" xfId="5253" hidden="1"/>
    <cellStyle name="Currency [0] 4788" xfId="34676" hidden="1"/>
    <cellStyle name="Currency [0] 4789" xfId="7671" hidden="1"/>
    <cellStyle name="Currency [0] 4789" xfId="37094" hidden="1"/>
    <cellStyle name="Currency [0] 479" xfId="195" hidden="1"/>
    <cellStyle name="Currency [0] 479" xfId="29618" hidden="1"/>
    <cellStyle name="Currency [0] 4790" xfId="7715" hidden="1"/>
    <cellStyle name="Currency [0] 4790" xfId="37138" hidden="1"/>
    <cellStyle name="Currency [0] 4791" xfId="7683" hidden="1"/>
    <cellStyle name="Currency [0] 4791" xfId="37106" hidden="1"/>
    <cellStyle name="Currency [0] 4792" xfId="7691" hidden="1"/>
    <cellStyle name="Currency [0] 4792" xfId="37114" hidden="1"/>
    <cellStyle name="Currency [0] 4793" xfId="7727" hidden="1"/>
    <cellStyle name="Currency [0] 4793" xfId="37150" hidden="1"/>
    <cellStyle name="Currency [0] 4794" xfId="7729" hidden="1"/>
    <cellStyle name="Currency [0] 4794" xfId="37152" hidden="1"/>
    <cellStyle name="Currency [0] 4795" xfId="7685" hidden="1"/>
    <cellStyle name="Currency [0] 4795" xfId="37108" hidden="1"/>
    <cellStyle name="Currency [0] 4796" xfId="7698" hidden="1"/>
    <cellStyle name="Currency [0] 4796" xfId="37121" hidden="1"/>
    <cellStyle name="Currency [0] 4797" xfId="7703" hidden="1"/>
    <cellStyle name="Currency [0] 4797" xfId="37126" hidden="1"/>
    <cellStyle name="Currency [0] 4798" xfId="7697" hidden="1"/>
    <cellStyle name="Currency [0] 4798" xfId="37120" hidden="1"/>
    <cellStyle name="Currency [0] 4799" xfId="7745" hidden="1"/>
    <cellStyle name="Currency [0] 4799" xfId="37168" hidden="1"/>
    <cellStyle name="Currency [0] 48" xfId="121" hidden="1"/>
    <cellStyle name="Currency [0] 48" xfId="29544" hidden="1"/>
    <cellStyle name="Currency [0] 480" xfId="544" hidden="1"/>
    <cellStyle name="Currency [0] 480" xfId="29967" hidden="1"/>
    <cellStyle name="Currency [0] 4800" xfId="7753" hidden="1"/>
    <cellStyle name="Currency [0] 4800" xfId="37176" hidden="1"/>
    <cellStyle name="Currency [0] 4801" xfId="7681" hidden="1"/>
    <cellStyle name="Currency [0] 4801" xfId="37104" hidden="1"/>
    <cellStyle name="Currency [0] 4802" xfId="7739" hidden="1"/>
    <cellStyle name="Currency [0] 4802" xfId="37162" hidden="1"/>
    <cellStyle name="Currency [0] 4803" xfId="7762" hidden="1"/>
    <cellStyle name="Currency [0] 4803" xfId="37185" hidden="1"/>
    <cellStyle name="Currency [0] 4804" xfId="7764" hidden="1"/>
    <cellStyle name="Currency [0] 4804" xfId="37187" hidden="1"/>
    <cellStyle name="Currency [0] 4805" xfId="7664" hidden="1"/>
    <cellStyle name="Currency [0] 4805" xfId="37087" hidden="1"/>
    <cellStyle name="Currency [0] 4806" xfId="7674" hidden="1"/>
    <cellStyle name="Currency [0] 4806" xfId="37097" hidden="1"/>
    <cellStyle name="Currency [0] 4807" xfId="7736" hidden="1"/>
    <cellStyle name="Currency [0] 4807" xfId="37159" hidden="1"/>
    <cellStyle name="Currency [0] 4808" xfId="7701" hidden="1"/>
    <cellStyle name="Currency [0] 4808" xfId="37124" hidden="1"/>
    <cellStyle name="Currency [0] 4809" xfId="7650" hidden="1"/>
    <cellStyle name="Currency [0] 4809" xfId="37073" hidden="1"/>
    <cellStyle name="Currency [0] 481" xfId="548" hidden="1"/>
    <cellStyle name="Currency [0] 481" xfId="29971" hidden="1"/>
    <cellStyle name="Currency [0] 4810" xfId="7772" hidden="1"/>
    <cellStyle name="Currency [0] 4810" xfId="37195" hidden="1"/>
    <cellStyle name="Currency [0] 4811" xfId="7737" hidden="1"/>
    <cellStyle name="Currency [0] 4811" xfId="37160" hidden="1"/>
    <cellStyle name="Currency [0] 4812" xfId="7748" hidden="1"/>
    <cellStyle name="Currency [0] 4812" xfId="37171" hidden="1"/>
    <cellStyle name="Currency [0] 4813" xfId="7780" hidden="1"/>
    <cellStyle name="Currency [0] 4813" xfId="37203" hidden="1"/>
    <cellStyle name="Currency [0] 4814" xfId="7782" hidden="1"/>
    <cellStyle name="Currency [0] 4814" xfId="37205" hidden="1"/>
    <cellStyle name="Currency [0] 4815" xfId="7734" hidden="1"/>
    <cellStyle name="Currency [0] 4815" xfId="37157" hidden="1"/>
    <cellStyle name="Currency [0] 4816" xfId="7733" hidden="1"/>
    <cellStyle name="Currency [0] 4816" xfId="37156" hidden="1"/>
    <cellStyle name="Currency [0] 4817" xfId="7723" hidden="1"/>
    <cellStyle name="Currency [0] 4817" xfId="37146" hidden="1"/>
    <cellStyle name="Currency [0] 4818" xfId="7719" hidden="1"/>
    <cellStyle name="Currency [0] 4818" xfId="37142" hidden="1"/>
    <cellStyle name="Currency [0] 4819" xfId="7721" hidden="1"/>
    <cellStyle name="Currency [0] 4819" xfId="37144" hidden="1"/>
    <cellStyle name="Currency [0] 482" xfId="549" hidden="1"/>
    <cellStyle name="Currency [0] 482" xfId="29972" hidden="1"/>
    <cellStyle name="Currency [0] 4820" xfId="7789" hidden="1"/>
    <cellStyle name="Currency [0] 4820" xfId="37212" hidden="1"/>
    <cellStyle name="Currency [0] 4821" xfId="5308" hidden="1"/>
    <cellStyle name="Currency [0] 4821" xfId="34731" hidden="1"/>
    <cellStyle name="Currency [0] 4822" xfId="7767" hidden="1"/>
    <cellStyle name="Currency [0] 4822" xfId="37190" hidden="1"/>
    <cellStyle name="Currency [0] 4823" xfId="7795" hidden="1"/>
    <cellStyle name="Currency [0] 4823" xfId="37218" hidden="1"/>
    <cellStyle name="Currency [0] 4824" xfId="7797" hidden="1"/>
    <cellStyle name="Currency [0] 4824" xfId="37220" hidden="1"/>
    <cellStyle name="Currency [0] 4825" xfId="7672" hidden="1"/>
    <cellStyle name="Currency [0] 4825" xfId="37095" hidden="1"/>
    <cellStyle name="Currency [0] 4826" xfId="7746" hidden="1"/>
    <cellStyle name="Currency [0] 4826" xfId="37169" hidden="1"/>
    <cellStyle name="Currency [0] 4827" xfId="7702" hidden="1"/>
    <cellStyle name="Currency [0] 4827" xfId="37125" hidden="1"/>
    <cellStyle name="Currency [0] 4828" xfId="7738" hidden="1"/>
    <cellStyle name="Currency [0] 4828" xfId="37161" hidden="1"/>
    <cellStyle name="Currency [0] 4829" xfId="7742" hidden="1"/>
    <cellStyle name="Currency [0] 4829" xfId="37165" hidden="1"/>
    <cellStyle name="Currency [0] 483" xfId="190" hidden="1"/>
    <cellStyle name="Currency [0] 483" xfId="29613" hidden="1"/>
    <cellStyle name="Currency [0] 4830" xfId="7803" hidden="1"/>
    <cellStyle name="Currency [0] 4830" xfId="37226" hidden="1"/>
    <cellStyle name="Currency [0] 4831" xfId="5247" hidden="1"/>
    <cellStyle name="Currency [0] 4831" xfId="34670" hidden="1"/>
    <cellStyle name="Currency [0] 4832" xfId="7785" hidden="1"/>
    <cellStyle name="Currency [0] 4832" xfId="37208" hidden="1"/>
    <cellStyle name="Currency [0] 4833" xfId="7808" hidden="1"/>
    <cellStyle name="Currency [0] 4833" xfId="37231" hidden="1"/>
    <cellStyle name="Currency [0] 4834" xfId="7810" hidden="1"/>
    <cellStyle name="Currency [0] 4834" xfId="37233" hidden="1"/>
    <cellStyle name="Currency [0] 4835" xfId="7666" hidden="1"/>
    <cellStyle name="Currency [0] 4835" xfId="37089" hidden="1"/>
    <cellStyle name="Currency [0] 4836" xfId="7765" hidden="1"/>
    <cellStyle name="Currency [0] 4836" xfId="37188" hidden="1"/>
    <cellStyle name="Currency [0] 4837" xfId="7732" hidden="1"/>
    <cellStyle name="Currency [0] 4837" xfId="37155" hidden="1"/>
    <cellStyle name="Currency [0] 4838" xfId="7750" hidden="1"/>
    <cellStyle name="Currency [0] 4838" xfId="37173" hidden="1"/>
    <cellStyle name="Currency [0] 4839" xfId="7747" hidden="1"/>
    <cellStyle name="Currency [0] 4839" xfId="37170" hidden="1"/>
    <cellStyle name="Currency [0] 484" xfId="546" hidden="1"/>
    <cellStyle name="Currency [0] 484" xfId="29969" hidden="1"/>
    <cellStyle name="Currency [0] 4840" xfId="7814" hidden="1"/>
    <cellStyle name="Currency [0] 4840" xfId="37237" hidden="1"/>
    <cellStyle name="Currency [0] 4841" xfId="7699" hidden="1"/>
    <cellStyle name="Currency [0] 4841" xfId="37122" hidden="1"/>
    <cellStyle name="Currency [0] 4842" xfId="7799" hidden="1"/>
    <cellStyle name="Currency [0] 4842" xfId="37222" hidden="1"/>
    <cellStyle name="Currency [0] 4843" xfId="7821" hidden="1"/>
    <cellStyle name="Currency [0] 4843" xfId="37244" hidden="1"/>
    <cellStyle name="Currency [0] 4844" xfId="7823" hidden="1"/>
    <cellStyle name="Currency [0] 4844" xfId="37246" hidden="1"/>
    <cellStyle name="Currency [0] 4845" xfId="7751" hidden="1"/>
    <cellStyle name="Currency [0] 4845" xfId="37174" hidden="1"/>
    <cellStyle name="Currency [0] 4846" xfId="7783" hidden="1"/>
    <cellStyle name="Currency [0] 4846" xfId="37206" hidden="1"/>
    <cellStyle name="Currency [0] 4847" xfId="5256" hidden="1"/>
    <cellStyle name="Currency [0] 4847" xfId="34679" hidden="1"/>
    <cellStyle name="Currency [0] 4848" xfId="7769" hidden="1"/>
    <cellStyle name="Currency [0] 4848" xfId="37192" hidden="1"/>
    <cellStyle name="Currency [0] 4849" xfId="7766" hidden="1"/>
    <cellStyle name="Currency [0] 4849" xfId="37189" hidden="1"/>
    <cellStyle name="Currency [0] 485" xfId="550" hidden="1"/>
    <cellStyle name="Currency [0] 485" xfId="29973" hidden="1"/>
    <cellStyle name="Currency [0] 4850" xfId="7827" hidden="1"/>
    <cellStyle name="Currency [0] 4850" xfId="37250" hidden="1"/>
    <cellStyle name="Currency [0] 4851" xfId="7662" hidden="1"/>
    <cellStyle name="Currency [0] 4851" xfId="37085" hidden="1"/>
    <cellStyle name="Currency [0] 4852" xfId="7811" hidden="1"/>
    <cellStyle name="Currency [0] 4852" xfId="37234" hidden="1"/>
    <cellStyle name="Currency [0] 4853" xfId="7831" hidden="1"/>
    <cellStyle name="Currency [0] 4853" xfId="37254" hidden="1"/>
    <cellStyle name="Currency [0] 4854" xfId="7833" hidden="1"/>
    <cellStyle name="Currency [0] 4854" xfId="37256" hidden="1"/>
    <cellStyle name="Currency [0] 4855" xfId="7770" hidden="1"/>
    <cellStyle name="Currency [0] 4855" xfId="37193" hidden="1"/>
    <cellStyle name="Currency [0] 4856" xfId="7798" hidden="1"/>
    <cellStyle name="Currency [0] 4856" xfId="37221" hidden="1"/>
    <cellStyle name="Currency [0] 4857" xfId="7758" hidden="1"/>
    <cellStyle name="Currency [0] 4857" xfId="37181" hidden="1"/>
    <cellStyle name="Currency [0] 4858" xfId="7787" hidden="1"/>
    <cellStyle name="Currency [0] 4858" xfId="37210" hidden="1"/>
    <cellStyle name="Currency [0] 4859" xfId="7784" hidden="1"/>
    <cellStyle name="Currency [0] 4859" xfId="37207" hidden="1"/>
    <cellStyle name="Currency [0] 486" xfId="551" hidden="1"/>
    <cellStyle name="Currency [0] 486" xfId="29974" hidden="1"/>
    <cellStyle name="Currency [0] 4860" xfId="7837" hidden="1"/>
    <cellStyle name="Currency [0] 4860" xfId="37260" hidden="1"/>
    <cellStyle name="Currency [0] 4861" xfId="7665" hidden="1"/>
    <cellStyle name="Currency [0] 4861" xfId="37088" hidden="1"/>
    <cellStyle name="Currency [0] 4862" xfId="7824" hidden="1"/>
    <cellStyle name="Currency [0] 4862" xfId="37247" hidden="1"/>
    <cellStyle name="Currency [0] 4863" xfId="7841" hidden="1"/>
    <cellStyle name="Currency [0] 4863" xfId="37264" hidden="1"/>
    <cellStyle name="Currency [0] 4864" xfId="7843" hidden="1"/>
    <cellStyle name="Currency [0] 4864" xfId="37266" hidden="1"/>
    <cellStyle name="Currency [0] 4865" xfId="7724" hidden="1"/>
    <cellStyle name="Currency [0] 4865" xfId="37147" hidden="1"/>
    <cellStyle name="Currency [0] 4866" xfId="7760" hidden="1"/>
    <cellStyle name="Currency [0] 4866" xfId="37183" hidden="1"/>
    <cellStyle name="Currency [0] 4867" xfId="7829" hidden="1"/>
    <cellStyle name="Currency [0] 4867" xfId="37252" hidden="1"/>
    <cellStyle name="Currency [0] 4868" xfId="7817" hidden="1"/>
    <cellStyle name="Currency [0] 4868" xfId="37240" hidden="1"/>
    <cellStyle name="Currency [0] 4869" xfId="7834" hidden="1"/>
    <cellStyle name="Currency [0] 4869" xfId="37257" hidden="1"/>
    <cellStyle name="Currency [0] 487" xfId="545" hidden="1"/>
    <cellStyle name="Currency [0] 487" xfId="29968" hidden="1"/>
    <cellStyle name="Currency [0] 4870" xfId="7845" hidden="1"/>
    <cellStyle name="Currency [0] 4870" xfId="37268" hidden="1"/>
    <cellStyle name="Currency [0] 4871" xfId="7693" hidden="1"/>
    <cellStyle name="Currency [0] 4871" xfId="37116" hidden="1"/>
    <cellStyle name="Currency [0] 4872" xfId="7757" hidden="1"/>
    <cellStyle name="Currency [0] 4872" xfId="37180" hidden="1"/>
    <cellStyle name="Currency [0] 4873" xfId="7849" hidden="1"/>
    <cellStyle name="Currency [0] 4873" xfId="37272" hidden="1"/>
    <cellStyle name="Currency [0] 4874" xfId="7851" hidden="1"/>
    <cellStyle name="Currency [0] 4874" xfId="37274" hidden="1"/>
    <cellStyle name="Currency [0] 4875" xfId="7806" hidden="1"/>
    <cellStyle name="Currency [0] 4875" xfId="37229" hidden="1"/>
    <cellStyle name="Currency [0] 4876" xfId="7818" hidden="1"/>
    <cellStyle name="Currency [0] 4876" xfId="37241" hidden="1"/>
    <cellStyle name="Currency [0] 4877" xfId="7846" hidden="1"/>
    <cellStyle name="Currency [0] 4877" xfId="37269" hidden="1"/>
    <cellStyle name="Currency [0] 4878" xfId="7819" hidden="1"/>
    <cellStyle name="Currency [0] 4878" xfId="37242" hidden="1"/>
    <cellStyle name="Currency [0] 4879" xfId="7852" hidden="1"/>
    <cellStyle name="Currency [0] 4879" xfId="37275" hidden="1"/>
    <cellStyle name="Currency [0] 488" xfId="207" hidden="1"/>
    <cellStyle name="Currency [0] 488" xfId="29630" hidden="1"/>
    <cellStyle name="Currency [0] 4880" xfId="7854" hidden="1"/>
    <cellStyle name="Currency [0] 4880" xfId="37277" hidden="1"/>
    <cellStyle name="Currency [0] 4881" xfId="7847" hidden="1"/>
    <cellStyle name="Currency [0] 4881" xfId="37270" hidden="1"/>
    <cellStyle name="Currency [0] 4882" xfId="7793" hidden="1"/>
    <cellStyle name="Currency [0] 4882" xfId="37216" hidden="1"/>
    <cellStyle name="Currency [0] 4883" xfId="7856" hidden="1"/>
    <cellStyle name="Currency [0] 4883" xfId="37279" hidden="1"/>
    <cellStyle name="Currency [0] 4884" xfId="7858" hidden="1"/>
    <cellStyle name="Currency [0] 4884" xfId="37281" hidden="1"/>
    <cellStyle name="Currency [0] 4885" xfId="7917" hidden="1"/>
    <cellStyle name="Currency [0] 4885" xfId="37340" hidden="1"/>
    <cellStyle name="Currency [0] 4886" xfId="7936" hidden="1"/>
    <cellStyle name="Currency [0] 4886" xfId="37359" hidden="1"/>
    <cellStyle name="Currency [0] 4887" xfId="7943" hidden="1"/>
    <cellStyle name="Currency [0] 4887" xfId="37366" hidden="1"/>
    <cellStyle name="Currency [0] 4888" xfId="7950" hidden="1"/>
    <cellStyle name="Currency [0] 4888" xfId="37373" hidden="1"/>
    <cellStyle name="Currency [0] 4889" xfId="7955" hidden="1"/>
    <cellStyle name="Currency [0] 4889" xfId="37378" hidden="1"/>
    <cellStyle name="Currency [0] 489" xfId="557" hidden="1"/>
    <cellStyle name="Currency [0] 489" xfId="29980" hidden="1"/>
    <cellStyle name="Currency [0] 4890" xfId="7934" hidden="1"/>
    <cellStyle name="Currency [0] 4890" xfId="37357" hidden="1"/>
    <cellStyle name="Currency [0] 4891" xfId="7945" hidden="1"/>
    <cellStyle name="Currency [0] 4891" xfId="37368" hidden="1"/>
    <cellStyle name="Currency [0] 4892" xfId="7959" hidden="1"/>
    <cellStyle name="Currency [0] 4892" xfId="37382" hidden="1"/>
    <cellStyle name="Currency [0] 4893" xfId="7961" hidden="1"/>
    <cellStyle name="Currency [0] 4893" xfId="37384" hidden="1"/>
    <cellStyle name="Currency [0] 4894" xfId="7944" hidden="1"/>
    <cellStyle name="Currency [0] 4894" xfId="37367" hidden="1"/>
    <cellStyle name="Currency [0] 4895" xfId="7918" hidden="1"/>
    <cellStyle name="Currency [0] 4895" xfId="37341" hidden="1"/>
    <cellStyle name="Currency [0] 4896" xfId="7972" hidden="1"/>
    <cellStyle name="Currency [0] 4896" xfId="37395" hidden="1"/>
    <cellStyle name="Currency [0] 4897" xfId="7981" hidden="1"/>
    <cellStyle name="Currency [0] 4897" xfId="37404" hidden="1"/>
    <cellStyle name="Currency [0] 4898" xfId="7992" hidden="1"/>
    <cellStyle name="Currency [0] 4898" xfId="37415" hidden="1"/>
    <cellStyle name="Currency [0] 4899" xfId="7998" hidden="1"/>
    <cellStyle name="Currency [0] 4899" xfId="37421" hidden="1"/>
    <cellStyle name="Currency [0] 49" xfId="136" hidden="1"/>
    <cellStyle name="Currency [0] 49" xfId="29559" hidden="1"/>
    <cellStyle name="Currency [0] 490" xfId="561" hidden="1"/>
    <cellStyle name="Currency [0] 490" xfId="29984" hidden="1"/>
    <cellStyle name="Currency [0] 4900" xfId="7970" hidden="1"/>
    <cellStyle name="Currency [0] 4900" xfId="37393" hidden="1"/>
    <cellStyle name="Currency [0] 4901" xfId="7988" hidden="1"/>
    <cellStyle name="Currency [0] 4901" xfId="37411" hidden="1"/>
    <cellStyle name="Currency [0] 4902" xfId="8010" hidden="1"/>
    <cellStyle name="Currency [0] 4902" xfId="37433" hidden="1"/>
    <cellStyle name="Currency [0] 4903" xfId="8012" hidden="1"/>
    <cellStyle name="Currency [0] 4903" xfId="37435" hidden="1"/>
    <cellStyle name="Currency [0] 4904" xfId="7940" hidden="1"/>
    <cellStyle name="Currency [0] 4904" xfId="37363" hidden="1"/>
    <cellStyle name="Currency [0] 4905" xfId="7924" hidden="1"/>
    <cellStyle name="Currency [0] 4905" xfId="37347" hidden="1"/>
    <cellStyle name="Currency [0] 4906" xfId="7984" hidden="1"/>
    <cellStyle name="Currency [0] 4906" xfId="37407" hidden="1"/>
    <cellStyle name="Currency [0] 4907" xfId="7929" hidden="1"/>
    <cellStyle name="Currency [0] 4907" xfId="37352" hidden="1"/>
    <cellStyle name="Currency [0] 4908" xfId="7973" hidden="1"/>
    <cellStyle name="Currency [0] 4908" xfId="37396" hidden="1"/>
    <cellStyle name="Currency [0] 4909" xfId="8017" hidden="1"/>
    <cellStyle name="Currency [0] 4909" xfId="37440" hidden="1"/>
    <cellStyle name="Currency [0] 491" xfId="567" hidden="1"/>
    <cellStyle name="Currency [0] 491" xfId="29990" hidden="1"/>
    <cellStyle name="Currency [0] 4910" xfId="7985" hidden="1"/>
    <cellStyle name="Currency [0] 4910" xfId="37408" hidden="1"/>
    <cellStyle name="Currency [0] 4911" xfId="7993" hidden="1"/>
    <cellStyle name="Currency [0] 4911" xfId="37416" hidden="1"/>
    <cellStyle name="Currency [0] 4912" xfId="8029" hidden="1"/>
    <cellStyle name="Currency [0] 4912" xfId="37452" hidden="1"/>
    <cellStyle name="Currency [0] 4913" xfId="8031" hidden="1"/>
    <cellStyle name="Currency [0] 4913" xfId="37454" hidden="1"/>
    <cellStyle name="Currency [0] 4914" xfId="7987" hidden="1"/>
    <cellStyle name="Currency [0] 4914" xfId="37410" hidden="1"/>
    <cellStyle name="Currency [0] 4915" xfId="8000" hidden="1"/>
    <cellStyle name="Currency [0] 4915" xfId="37423" hidden="1"/>
    <cellStyle name="Currency [0] 4916" xfId="8005" hidden="1"/>
    <cellStyle name="Currency [0] 4916" xfId="37428" hidden="1"/>
    <cellStyle name="Currency [0] 4917" xfId="7999" hidden="1"/>
    <cellStyle name="Currency [0] 4917" xfId="37422" hidden="1"/>
    <cellStyle name="Currency [0] 4918" xfId="8047" hidden="1"/>
    <cellStyle name="Currency [0] 4918" xfId="37470" hidden="1"/>
    <cellStyle name="Currency [0] 4919" xfId="8055" hidden="1"/>
    <cellStyle name="Currency [0] 4919" xfId="37478" hidden="1"/>
    <cellStyle name="Currency [0] 492" xfId="570" hidden="1"/>
    <cellStyle name="Currency [0] 492" xfId="29993" hidden="1"/>
    <cellStyle name="Currency [0] 4920" xfId="7983" hidden="1"/>
    <cellStyle name="Currency [0] 4920" xfId="37406" hidden="1"/>
    <cellStyle name="Currency [0] 4921" xfId="8041" hidden="1"/>
    <cellStyle name="Currency [0] 4921" xfId="37464" hidden="1"/>
    <cellStyle name="Currency [0] 4922" xfId="8064" hidden="1"/>
    <cellStyle name="Currency [0] 4922" xfId="37487" hidden="1"/>
    <cellStyle name="Currency [0] 4923" xfId="8066" hidden="1"/>
    <cellStyle name="Currency [0] 4923" xfId="37489" hidden="1"/>
    <cellStyle name="Currency [0] 4924" xfId="7966" hidden="1"/>
    <cellStyle name="Currency [0] 4924" xfId="37389" hidden="1"/>
    <cellStyle name="Currency [0] 4925" xfId="7976" hidden="1"/>
    <cellStyle name="Currency [0] 4925" xfId="37399" hidden="1"/>
    <cellStyle name="Currency [0] 4926" xfId="8038" hidden="1"/>
    <cellStyle name="Currency [0] 4926" xfId="37461" hidden="1"/>
    <cellStyle name="Currency [0] 4927" xfId="8003" hidden="1"/>
    <cellStyle name="Currency [0] 4927" xfId="37426" hidden="1"/>
    <cellStyle name="Currency [0] 4928" xfId="7948" hidden="1"/>
    <cellStyle name="Currency [0] 4928" xfId="37371" hidden="1"/>
    <cellStyle name="Currency [0] 4929" xfId="8074" hidden="1"/>
    <cellStyle name="Currency [0] 4929" xfId="37497" hidden="1"/>
    <cellStyle name="Currency [0] 493" xfId="556" hidden="1"/>
    <cellStyle name="Currency [0] 493" xfId="29979" hidden="1"/>
    <cellStyle name="Currency [0] 4930" xfId="8039" hidden="1"/>
    <cellStyle name="Currency [0] 4930" xfId="37462" hidden="1"/>
    <cellStyle name="Currency [0] 4931" xfId="8050" hidden="1"/>
    <cellStyle name="Currency [0] 4931" xfId="37473" hidden="1"/>
    <cellStyle name="Currency [0] 4932" xfId="8082" hidden="1"/>
    <cellStyle name="Currency [0] 4932" xfId="37505" hidden="1"/>
    <cellStyle name="Currency [0] 4933" xfId="8084" hidden="1"/>
    <cellStyle name="Currency [0] 4933" xfId="37507" hidden="1"/>
    <cellStyle name="Currency [0] 4934" xfId="8036" hidden="1"/>
    <cellStyle name="Currency [0] 4934" xfId="37459" hidden="1"/>
    <cellStyle name="Currency [0] 4935" xfId="8035" hidden="1"/>
    <cellStyle name="Currency [0] 4935" xfId="37458" hidden="1"/>
    <cellStyle name="Currency [0] 4936" xfId="8025" hidden="1"/>
    <cellStyle name="Currency [0] 4936" xfId="37448" hidden="1"/>
    <cellStyle name="Currency [0] 4937" xfId="8021" hidden="1"/>
    <cellStyle name="Currency [0] 4937" xfId="37444" hidden="1"/>
    <cellStyle name="Currency [0] 4938" xfId="8023" hidden="1"/>
    <cellStyle name="Currency [0] 4938" xfId="37446" hidden="1"/>
    <cellStyle name="Currency [0] 4939" xfId="8091" hidden="1"/>
    <cellStyle name="Currency [0] 4939" xfId="37514" hidden="1"/>
    <cellStyle name="Currency [0] 494" xfId="566" hidden="1"/>
    <cellStyle name="Currency [0] 494" xfId="29989" hidden="1"/>
    <cellStyle name="Currency [0] 4940" xfId="7926" hidden="1"/>
    <cellStyle name="Currency [0] 4940" xfId="37349" hidden="1"/>
    <cellStyle name="Currency [0] 4941" xfId="8069" hidden="1"/>
    <cellStyle name="Currency [0] 4941" xfId="37492" hidden="1"/>
    <cellStyle name="Currency [0] 4942" xfId="8097" hidden="1"/>
    <cellStyle name="Currency [0] 4942" xfId="37520" hidden="1"/>
    <cellStyle name="Currency [0] 4943" xfId="8099" hidden="1"/>
    <cellStyle name="Currency [0] 4943" xfId="37522" hidden="1"/>
    <cellStyle name="Currency [0] 4944" xfId="7974" hidden="1"/>
    <cellStyle name="Currency [0] 4944" xfId="37397" hidden="1"/>
    <cellStyle name="Currency [0] 4945" xfId="8048" hidden="1"/>
    <cellStyle name="Currency [0] 4945" xfId="37471" hidden="1"/>
    <cellStyle name="Currency [0] 4946" xfId="8004" hidden="1"/>
    <cellStyle name="Currency [0] 4946" xfId="37427" hidden="1"/>
    <cellStyle name="Currency [0] 4947" xfId="8040" hidden="1"/>
    <cellStyle name="Currency [0] 4947" xfId="37463" hidden="1"/>
    <cellStyle name="Currency [0] 4948" xfId="8044" hidden="1"/>
    <cellStyle name="Currency [0] 4948" xfId="37467" hidden="1"/>
    <cellStyle name="Currency [0] 4949" xfId="8105" hidden="1"/>
    <cellStyle name="Currency [0] 4949" xfId="37528" hidden="1"/>
    <cellStyle name="Currency [0] 495" xfId="577" hidden="1"/>
    <cellStyle name="Currency [0] 495" xfId="30000" hidden="1"/>
    <cellStyle name="Currency [0] 4950" xfId="7921" hidden="1"/>
    <cellStyle name="Currency [0] 4950" xfId="37344" hidden="1"/>
    <cellStyle name="Currency [0] 4951" xfId="8087" hidden="1"/>
    <cellStyle name="Currency [0] 4951" xfId="37510" hidden="1"/>
    <cellStyle name="Currency [0] 4952" xfId="8110" hidden="1"/>
    <cellStyle name="Currency [0] 4952" xfId="37533" hidden="1"/>
    <cellStyle name="Currency [0] 4953" xfId="8112" hidden="1"/>
    <cellStyle name="Currency [0] 4953" xfId="37535" hidden="1"/>
    <cellStyle name="Currency [0] 4954" xfId="7968" hidden="1"/>
    <cellStyle name="Currency [0] 4954" xfId="37391" hidden="1"/>
    <cellStyle name="Currency [0] 4955" xfId="8067" hidden="1"/>
    <cellStyle name="Currency [0] 4955" xfId="37490" hidden="1"/>
    <cellStyle name="Currency [0] 4956" xfId="8034" hidden="1"/>
    <cellStyle name="Currency [0] 4956" xfId="37457" hidden="1"/>
    <cellStyle name="Currency [0] 4957" xfId="8052" hidden="1"/>
    <cellStyle name="Currency [0] 4957" xfId="37475" hidden="1"/>
    <cellStyle name="Currency [0] 4958" xfId="8049" hidden="1"/>
    <cellStyle name="Currency [0] 4958" xfId="37472" hidden="1"/>
    <cellStyle name="Currency [0] 4959" xfId="8116" hidden="1"/>
    <cellStyle name="Currency [0] 4959" xfId="37539" hidden="1"/>
    <cellStyle name="Currency [0] 496" xfId="578" hidden="1"/>
    <cellStyle name="Currency [0] 496" xfId="30001" hidden="1"/>
    <cellStyle name="Currency [0] 4960" xfId="8001" hidden="1"/>
    <cellStyle name="Currency [0] 4960" xfId="37424" hidden="1"/>
    <cellStyle name="Currency [0] 4961" xfId="8101" hidden="1"/>
    <cellStyle name="Currency [0] 4961" xfId="37524" hidden="1"/>
    <cellStyle name="Currency [0] 4962" xfId="8123" hidden="1"/>
    <cellStyle name="Currency [0] 4962" xfId="37546" hidden="1"/>
    <cellStyle name="Currency [0] 4963" xfId="8125" hidden="1"/>
    <cellStyle name="Currency [0] 4963" xfId="37548" hidden="1"/>
    <cellStyle name="Currency [0] 4964" xfId="8053" hidden="1"/>
    <cellStyle name="Currency [0] 4964" xfId="37476" hidden="1"/>
    <cellStyle name="Currency [0] 4965" xfId="8085" hidden="1"/>
    <cellStyle name="Currency [0] 4965" xfId="37508" hidden="1"/>
    <cellStyle name="Currency [0] 4966" xfId="7937" hidden="1"/>
    <cellStyle name="Currency [0] 4966" xfId="37360" hidden="1"/>
    <cellStyle name="Currency [0] 4967" xfId="8071" hidden="1"/>
    <cellStyle name="Currency [0] 4967" xfId="37494" hidden="1"/>
    <cellStyle name="Currency [0] 4968" xfId="8068" hidden="1"/>
    <cellStyle name="Currency [0] 4968" xfId="37491" hidden="1"/>
    <cellStyle name="Currency [0] 4969" xfId="8129" hidden="1"/>
    <cellStyle name="Currency [0] 4969" xfId="37552" hidden="1"/>
    <cellStyle name="Currency [0] 497" xfId="543" hidden="1"/>
    <cellStyle name="Currency [0] 497" xfId="29966" hidden="1"/>
    <cellStyle name="Currency [0] 4970" xfId="7964" hidden="1"/>
    <cellStyle name="Currency [0] 4970" xfId="37387" hidden="1"/>
    <cellStyle name="Currency [0] 4971" xfId="8113" hidden="1"/>
    <cellStyle name="Currency [0] 4971" xfId="37536" hidden="1"/>
    <cellStyle name="Currency [0] 4972" xfId="8133" hidden="1"/>
    <cellStyle name="Currency [0] 4972" xfId="37556" hidden="1"/>
    <cellStyle name="Currency [0] 4973" xfId="8135" hidden="1"/>
    <cellStyle name="Currency [0] 4973" xfId="37558" hidden="1"/>
    <cellStyle name="Currency [0] 4974" xfId="8072" hidden="1"/>
    <cellStyle name="Currency [0] 4974" xfId="37495" hidden="1"/>
    <cellStyle name="Currency [0] 4975" xfId="8100" hidden="1"/>
    <cellStyle name="Currency [0] 4975" xfId="37523" hidden="1"/>
    <cellStyle name="Currency [0] 4976" xfId="8060" hidden="1"/>
    <cellStyle name="Currency [0] 4976" xfId="37483" hidden="1"/>
    <cellStyle name="Currency [0] 4977" xfId="8089" hidden="1"/>
    <cellStyle name="Currency [0] 4977" xfId="37512" hidden="1"/>
    <cellStyle name="Currency [0] 4978" xfId="8086" hidden="1"/>
    <cellStyle name="Currency [0] 4978" xfId="37509" hidden="1"/>
    <cellStyle name="Currency [0] 4979" xfId="8139" hidden="1"/>
    <cellStyle name="Currency [0] 4979" xfId="37562" hidden="1"/>
    <cellStyle name="Currency [0] 498" xfId="189" hidden="1"/>
    <cellStyle name="Currency [0] 498" xfId="29612" hidden="1"/>
    <cellStyle name="Currency [0] 4980" xfId="7967" hidden="1"/>
    <cellStyle name="Currency [0] 4980" xfId="37390" hidden="1"/>
    <cellStyle name="Currency [0] 4981" xfId="8126" hidden="1"/>
    <cellStyle name="Currency [0] 4981" xfId="37549" hidden="1"/>
    <cellStyle name="Currency [0] 4982" xfId="8143" hidden="1"/>
    <cellStyle name="Currency [0] 4982" xfId="37566" hidden="1"/>
    <cellStyle name="Currency [0] 4983" xfId="8145" hidden="1"/>
    <cellStyle name="Currency [0] 4983" xfId="37568" hidden="1"/>
    <cellStyle name="Currency [0] 4984" xfId="8026" hidden="1"/>
    <cellStyle name="Currency [0] 4984" xfId="37449" hidden="1"/>
    <cellStyle name="Currency [0] 4985" xfId="8062" hidden="1"/>
    <cellStyle name="Currency [0] 4985" xfId="37485" hidden="1"/>
    <cellStyle name="Currency [0] 4986" xfId="8131" hidden="1"/>
    <cellStyle name="Currency [0] 4986" xfId="37554" hidden="1"/>
    <cellStyle name="Currency [0] 4987" xfId="8119" hidden="1"/>
    <cellStyle name="Currency [0] 4987" xfId="37542" hidden="1"/>
    <cellStyle name="Currency [0] 4988" xfId="8136" hidden="1"/>
    <cellStyle name="Currency [0] 4988" xfId="37559" hidden="1"/>
    <cellStyle name="Currency [0] 4989" xfId="8147" hidden="1"/>
    <cellStyle name="Currency [0] 4989" xfId="37570" hidden="1"/>
    <cellStyle name="Currency [0] 499" xfId="563" hidden="1"/>
    <cellStyle name="Currency [0] 499" xfId="29986" hidden="1"/>
    <cellStyle name="Currency [0] 4990" xfId="7995" hidden="1"/>
    <cellStyle name="Currency [0] 4990" xfId="37418" hidden="1"/>
    <cellStyle name="Currency [0] 4991" xfId="8059" hidden="1"/>
    <cellStyle name="Currency [0] 4991" xfId="37482" hidden="1"/>
    <cellStyle name="Currency [0] 4992" xfId="8151" hidden="1"/>
    <cellStyle name="Currency [0] 4992" xfId="37574" hidden="1"/>
    <cellStyle name="Currency [0] 4993" xfId="8153" hidden="1"/>
    <cellStyle name="Currency [0] 4993" xfId="37576" hidden="1"/>
    <cellStyle name="Currency [0] 4994" xfId="8108" hidden="1"/>
    <cellStyle name="Currency [0] 4994" xfId="37531" hidden="1"/>
    <cellStyle name="Currency [0] 4995" xfId="8120" hidden="1"/>
    <cellStyle name="Currency [0] 4995" xfId="37543" hidden="1"/>
    <cellStyle name="Currency [0] 4996" xfId="8148" hidden="1"/>
    <cellStyle name="Currency [0] 4996" xfId="37571" hidden="1"/>
    <cellStyle name="Currency [0] 4997" xfId="8121" hidden="1"/>
    <cellStyle name="Currency [0] 4997" xfId="37544" hidden="1"/>
    <cellStyle name="Currency [0] 4998" xfId="8154" hidden="1"/>
    <cellStyle name="Currency [0] 4998" xfId="37577" hidden="1"/>
    <cellStyle name="Currency [0] 4999" xfId="8156" hidden="1"/>
    <cellStyle name="Currency [0] 4999" xfId="37579" hidden="1"/>
    <cellStyle name="Currency [0] 5" xfId="72" hidden="1"/>
    <cellStyle name="Currency [0] 5" xfId="29495" hidden="1"/>
    <cellStyle name="Currency [0] 50" xfId="137" hidden="1"/>
    <cellStyle name="Currency [0] 50" xfId="29560" hidden="1"/>
    <cellStyle name="Currency [0] 500" xfId="179" hidden="1"/>
    <cellStyle name="Currency [0] 500" xfId="29602" hidden="1"/>
    <cellStyle name="Currency [0] 5000" xfId="8149" hidden="1"/>
    <cellStyle name="Currency [0] 5000" xfId="37572" hidden="1"/>
    <cellStyle name="Currency [0] 5001" xfId="8095" hidden="1"/>
    <cellStyle name="Currency [0] 5001" xfId="37518" hidden="1"/>
    <cellStyle name="Currency [0] 5002" xfId="8159" hidden="1"/>
    <cellStyle name="Currency [0] 5002" xfId="37582" hidden="1"/>
    <cellStyle name="Currency [0] 5003" xfId="8161" hidden="1"/>
    <cellStyle name="Currency [0] 5003" xfId="37584" hidden="1"/>
    <cellStyle name="Currency [0] 5004" xfId="7878" hidden="1"/>
    <cellStyle name="Currency [0] 5004" xfId="37301" hidden="1"/>
    <cellStyle name="Currency [0] 5005" xfId="7900" hidden="1"/>
    <cellStyle name="Currency [0] 5005" xfId="37323" hidden="1"/>
    <cellStyle name="Currency [0] 5006" xfId="8165" hidden="1"/>
    <cellStyle name="Currency [0] 5006" xfId="37588" hidden="1"/>
    <cellStyle name="Currency [0] 5007" xfId="8172" hidden="1"/>
    <cellStyle name="Currency [0] 5007" xfId="37595" hidden="1"/>
    <cellStyle name="Currency [0] 5008" xfId="8174" hidden="1"/>
    <cellStyle name="Currency [0] 5008" xfId="37597" hidden="1"/>
    <cellStyle name="Currency [0] 5009" xfId="7865" hidden="1"/>
    <cellStyle name="Currency [0] 5009" xfId="37288" hidden="1"/>
    <cellStyle name="Currency [0] 501" xfId="558" hidden="1"/>
    <cellStyle name="Currency [0] 501" xfId="29981" hidden="1"/>
    <cellStyle name="Currency [0] 5010" xfId="8168" hidden="1"/>
    <cellStyle name="Currency [0] 5010" xfId="37591" hidden="1"/>
    <cellStyle name="Currency [0] 5011" xfId="8177" hidden="1"/>
    <cellStyle name="Currency [0] 5011" xfId="37600" hidden="1"/>
    <cellStyle name="Currency [0] 5012" xfId="8179" hidden="1"/>
    <cellStyle name="Currency [0] 5012" xfId="37602" hidden="1"/>
    <cellStyle name="Currency [0] 5013" xfId="8167" hidden="1"/>
    <cellStyle name="Currency [0] 5013" xfId="37590" hidden="1"/>
    <cellStyle name="Currency [0] 5014" xfId="7877" hidden="1"/>
    <cellStyle name="Currency [0] 5014" xfId="37300" hidden="1"/>
    <cellStyle name="Currency [0] 5015" xfId="8190" hidden="1"/>
    <cellStyle name="Currency [0] 5015" xfId="37613" hidden="1"/>
    <cellStyle name="Currency [0] 5016" xfId="8199" hidden="1"/>
    <cellStyle name="Currency [0] 5016" xfId="37622" hidden="1"/>
    <cellStyle name="Currency [0] 5017" xfId="8210" hidden="1"/>
    <cellStyle name="Currency [0] 5017" xfId="37633" hidden="1"/>
    <cellStyle name="Currency [0] 5018" xfId="8216" hidden="1"/>
    <cellStyle name="Currency [0] 5018" xfId="37639" hidden="1"/>
    <cellStyle name="Currency [0] 5019" xfId="8188" hidden="1"/>
    <cellStyle name="Currency [0] 5019" xfId="37611" hidden="1"/>
    <cellStyle name="Currency [0] 502" xfId="579" hidden="1"/>
    <cellStyle name="Currency [0] 502" xfId="30002" hidden="1"/>
    <cellStyle name="Currency [0] 5020" xfId="8206" hidden="1"/>
    <cellStyle name="Currency [0] 5020" xfId="37629" hidden="1"/>
    <cellStyle name="Currency [0] 5021" xfId="8228" hidden="1"/>
    <cellStyle name="Currency [0] 5021" xfId="37651" hidden="1"/>
    <cellStyle name="Currency [0] 5022" xfId="8230" hidden="1"/>
    <cellStyle name="Currency [0] 5022" xfId="37653" hidden="1"/>
    <cellStyle name="Currency [0] 5023" xfId="8162" hidden="1"/>
    <cellStyle name="Currency [0] 5023" xfId="37585" hidden="1"/>
    <cellStyle name="Currency [0] 5024" xfId="7873" hidden="1"/>
    <cellStyle name="Currency [0] 5024" xfId="37296" hidden="1"/>
    <cellStyle name="Currency [0] 5025" xfId="8202" hidden="1"/>
    <cellStyle name="Currency [0] 5025" xfId="37625" hidden="1"/>
    <cellStyle name="Currency [0] 5026" xfId="7869" hidden="1"/>
    <cellStyle name="Currency [0] 5026" xfId="37292" hidden="1"/>
    <cellStyle name="Currency [0] 5027" xfId="8191" hidden="1"/>
    <cellStyle name="Currency [0] 5027" xfId="37614" hidden="1"/>
    <cellStyle name="Currency [0] 5028" xfId="8235" hidden="1"/>
    <cellStyle name="Currency [0] 5028" xfId="37658" hidden="1"/>
    <cellStyle name="Currency [0] 5029" xfId="8203" hidden="1"/>
    <cellStyle name="Currency [0] 5029" xfId="37626" hidden="1"/>
    <cellStyle name="Currency [0] 503" xfId="564" hidden="1"/>
    <cellStyle name="Currency [0] 503" xfId="29987" hidden="1"/>
    <cellStyle name="Currency [0] 5030" xfId="8211" hidden="1"/>
    <cellStyle name="Currency [0] 5030" xfId="37634" hidden="1"/>
    <cellStyle name="Currency [0] 5031" xfId="8247" hidden="1"/>
    <cellStyle name="Currency [0] 5031" xfId="37670" hidden="1"/>
    <cellStyle name="Currency [0] 5032" xfId="8249" hidden="1"/>
    <cellStyle name="Currency [0] 5032" xfId="37672" hidden="1"/>
    <cellStyle name="Currency [0] 5033" xfId="8205" hidden="1"/>
    <cellStyle name="Currency [0] 5033" xfId="37628" hidden="1"/>
    <cellStyle name="Currency [0] 5034" xfId="8218" hidden="1"/>
    <cellStyle name="Currency [0] 5034" xfId="37641" hidden="1"/>
    <cellStyle name="Currency [0] 5035" xfId="8223" hidden="1"/>
    <cellStyle name="Currency [0] 5035" xfId="37646" hidden="1"/>
    <cellStyle name="Currency [0] 5036" xfId="8217" hidden="1"/>
    <cellStyle name="Currency [0] 5036" xfId="37640" hidden="1"/>
    <cellStyle name="Currency [0] 5037" xfId="8265" hidden="1"/>
    <cellStyle name="Currency [0] 5037" xfId="37688" hidden="1"/>
    <cellStyle name="Currency [0] 5038" xfId="8273" hidden="1"/>
    <cellStyle name="Currency [0] 5038" xfId="37696" hidden="1"/>
    <cellStyle name="Currency [0] 5039" xfId="8201" hidden="1"/>
    <cellStyle name="Currency [0] 5039" xfId="37624" hidden="1"/>
    <cellStyle name="Currency [0] 504" xfId="568" hidden="1"/>
    <cellStyle name="Currency [0] 504" xfId="29991" hidden="1"/>
    <cellStyle name="Currency [0] 5040" xfId="8259" hidden="1"/>
    <cellStyle name="Currency [0] 5040" xfId="37682" hidden="1"/>
    <cellStyle name="Currency [0] 5041" xfId="8282" hidden="1"/>
    <cellStyle name="Currency [0] 5041" xfId="37705" hidden="1"/>
    <cellStyle name="Currency [0] 5042" xfId="8284" hidden="1"/>
    <cellStyle name="Currency [0] 5042" xfId="37707" hidden="1"/>
    <cellStyle name="Currency [0] 5043" xfId="8184" hidden="1"/>
    <cellStyle name="Currency [0] 5043" xfId="37607" hidden="1"/>
    <cellStyle name="Currency [0] 5044" xfId="8194" hidden="1"/>
    <cellStyle name="Currency [0] 5044" xfId="37617" hidden="1"/>
    <cellStyle name="Currency [0] 5045" xfId="8256" hidden="1"/>
    <cellStyle name="Currency [0] 5045" xfId="37679" hidden="1"/>
    <cellStyle name="Currency [0] 5046" xfId="8221" hidden="1"/>
    <cellStyle name="Currency [0] 5046" xfId="37644" hidden="1"/>
    <cellStyle name="Currency [0] 5047" xfId="8170" hidden="1"/>
    <cellStyle name="Currency [0] 5047" xfId="37593" hidden="1"/>
    <cellStyle name="Currency [0] 5048" xfId="8292" hidden="1"/>
    <cellStyle name="Currency [0] 5048" xfId="37715" hidden="1"/>
    <cellStyle name="Currency [0] 5049" xfId="8257" hidden="1"/>
    <cellStyle name="Currency [0] 5049" xfId="37680" hidden="1"/>
    <cellStyle name="Currency [0] 505" xfId="584" hidden="1"/>
    <cellStyle name="Currency [0] 505" xfId="30007" hidden="1"/>
    <cellStyle name="Currency [0] 5050" xfId="8268" hidden="1"/>
    <cellStyle name="Currency [0] 5050" xfId="37691" hidden="1"/>
    <cellStyle name="Currency [0] 5051" xfId="8300" hidden="1"/>
    <cellStyle name="Currency [0] 5051" xfId="37723" hidden="1"/>
    <cellStyle name="Currency [0] 5052" xfId="8302" hidden="1"/>
    <cellStyle name="Currency [0] 5052" xfId="37725" hidden="1"/>
    <cellStyle name="Currency [0] 5053" xfId="8254" hidden="1"/>
    <cellStyle name="Currency [0] 5053" xfId="37677" hidden="1"/>
    <cellStyle name="Currency [0] 5054" xfId="8253" hidden="1"/>
    <cellStyle name="Currency [0] 5054" xfId="37676" hidden="1"/>
    <cellStyle name="Currency [0] 5055" xfId="8243" hidden="1"/>
    <cellStyle name="Currency [0] 5055" xfId="37666" hidden="1"/>
    <cellStyle name="Currency [0] 5056" xfId="8239" hidden="1"/>
    <cellStyle name="Currency [0] 5056" xfId="37662" hidden="1"/>
    <cellStyle name="Currency [0] 5057" xfId="8241" hidden="1"/>
    <cellStyle name="Currency [0] 5057" xfId="37664" hidden="1"/>
    <cellStyle name="Currency [0] 5058" xfId="8309" hidden="1"/>
    <cellStyle name="Currency [0] 5058" xfId="37732" hidden="1"/>
    <cellStyle name="Currency [0] 5059" xfId="7871" hidden="1"/>
    <cellStyle name="Currency [0] 5059" xfId="37294" hidden="1"/>
    <cellStyle name="Currency [0] 506" xfId="585" hidden="1"/>
    <cellStyle name="Currency [0] 506" xfId="30008" hidden="1"/>
    <cellStyle name="Currency [0] 5060" xfId="8287" hidden="1"/>
    <cellStyle name="Currency [0] 5060" xfId="37710" hidden="1"/>
    <cellStyle name="Currency [0] 5061" xfId="8315" hidden="1"/>
    <cellStyle name="Currency [0] 5061" xfId="37738" hidden="1"/>
    <cellStyle name="Currency [0] 5062" xfId="8317" hidden="1"/>
    <cellStyle name="Currency [0] 5062" xfId="37740" hidden="1"/>
    <cellStyle name="Currency [0] 5063" xfId="8192" hidden="1"/>
    <cellStyle name="Currency [0] 5063" xfId="37615" hidden="1"/>
    <cellStyle name="Currency [0] 5064" xfId="8266" hidden="1"/>
    <cellStyle name="Currency [0] 5064" xfId="37689" hidden="1"/>
    <cellStyle name="Currency [0] 5065" xfId="8222" hidden="1"/>
    <cellStyle name="Currency [0] 5065" xfId="37645" hidden="1"/>
    <cellStyle name="Currency [0] 5066" xfId="8258" hidden="1"/>
    <cellStyle name="Currency [0] 5066" xfId="37681" hidden="1"/>
    <cellStyle name="Currency [0] 5067" xfId="8262" hidden="1"/>
    <cellStyle name="Currency [0] 5067" xfId="37685" hidden="1"/>
    <cellStyle name="Currency [0] 5068" xfId="8323" hidden="1"/>
    <cellStyle name="Currency [0] 5068" xfId="37746" hidden="1"/>
    <cellStyle name="Currency [0] 5069" xfId="7906" hidden="1"/>
    <cellStyle name="Currency [0] 5069" xfId="37329" hidden="1"/>
    <cellStyle name="Currency [0] 507" xfId="565" hidden="1"/>
    <cellStyle name="Currency [0] 507" xfId="29988" hidden="1"/>
    <cellStyle name="Currency [0] 5070" xfId="8305" hidden="1"/>
    <cellStyle name="Currency [0] 5070" xfId="37728" hidden="1"/>
    <cellStyle name="Currency [0] 5071" xfId="8328" hidden="1"/>
    <cellStyle name="Currency [0] 5071" xfId="37751" hidden="1"/>
    <cellStyle name="Currency [0] 5072" xfId="8330" hidden="1"/>
    <cellStyle name="Currency [0] 5072" xfId="37753" hidden="1"/>
    <cellStyle name="Currency [0] 5073" xfId="8186" hidden="1"/>
    <cellStyle name="Currency [0] 5073" xfId="37609" hidden="1"/>
    <cellStyle name="Currency [0] 5074" xfId="8285" hidden="1"/>
    <cellStyle name="Currency [0] 5074" xfId="37708" hidden="1"/>
    <cellStyle name="Currency [0] 5075" xfId="8252" hidden="1"/>
    <cellStyle name="Currency [0] 5075" xfId="37675" hidden="1"/>
    <cellStyle name="Currency [0] 5076" xfId="8270" hidden="1"/>
    <cellStyle name="Currency [0] 5076" xfId="37693" hidden="1"/>
    <cellStyle name="Currency [0] 5077" xfId="8267" hidden="1"/>
    <cellStyle name="Currency [0] 5077" xfId="37690" hidden="1"/>
    <cellStyle name="Currency [0] 5078" xfId="8334" hidden="1"/>
    <cellStyle name="Currency [0] 5078" xfId="37757" hidden="1"/>
    <cellStyle name="Currency [0] 5079" xfId="8219" hidden="1"/>
    <cellStyle name="Currency [0] 5079" xfId="37642" hidden="1"/>
    <cellStyle name="Currency [0] 508" xfId="572" hidden="1"/>
    <cellStyle name="Currency [0] 508" xfId="29995" hidden="1"/>
    <cellStyle name="Currency [0] 5080" xfId="8319" hidden="1"/>
    <cellStyle name="Currency [0] 5080" xfId="37742" hidden="1"/>
    <cellStyle name="Currency [0] 5081" xfId="8341" hidden="1"/>
    <cellStyle name="Currency [0] 5081" xfId="37764" hidden="1"/>
    <cellStyle name="Currency [0] 5082" xfId="8343" hidden="1"/>
    <cellStyle name="Currency [0] 5082" xfId="37766" hidden="1"/>
    <cellStyle name="Currency [0] 5083" xfId="8271" hidden="1"/>
    <cellStyle name="Currency [0] 5083" xfId="37694" hidden="1"/>
    <cellStyle name="Currency [0] 5084" xfId="8303" hidden="1"/>
    <cellStyle name="Currency [0] 5084" xfId="37726" hidden="1"/>
    <cellStyle name="Currency [0] 5085" xfId="7951" hidden="1"/>
    <cellStyle name="Currency [0] 5085" xfId="37374" hidden="1"/>
    <cellStyle name="Currency [0] 5086" xfId="8289" hidden="1"/>
    <cellStyle name="Currency [0] 5086" xfId="37712" hidden="1"/>
    <cellStyle name="Currency [0] 5087" xfId="8286" hidden="1"/>
    <cellStyle name="Currency [0] 5087" xfId="37709" hidden="1"/>
    <cellStyle name="Currency [0] 5088" xfId="8347" hidden="1"/>
    <cellStyle name="Currency [0] 5088" xfId="37770" hidden="1"/>
    <cellStyle name="Currency [0] 5089" xfId="8182" hidden="1"/>
    <cellStyle name="Currency [0] 5089" xfId="37605" hidden="1"/>
    <cellStyle name="Currency [0] 509" xfId="576" hidden="1"/>
    <cellStyle name="Currency [0] 509" xfId="29999" hidden="1"/>
    <cellStyle name="Currency [0] 5090" xfId="8331" hidden="1"/>
    <cellStyle name="Currency [0] 5090" xfId="37754" hidden="1"/>
    <cellStyle name="Currency [0] 5091" xfId="8351" hidden="1"/>
    <cellStyle name="Currency [0] 5091" xfId="37774" hidden="1"/>
    <cellStyle name="Currency [0] 5092" xfId="8353" hidden="1"/>
    <cellStyle name="Currency [0] 5092" xfId="37776" hidden="1"/>
    <cellStyle name="Currency [0] 5093" xfId="8290" hidden="1"/>
    <cellStyle name="Currency [0] 5093" xfId="37713" hidden="1"/>
    <cellStyle name="Currency [0] 5094" xfId="8318" hidden="1"/>
    <cellStyle name="Currency [0] 5094" xfId="37741" hidden="1"/>
    <cellStyle name="Currency [0] 5095" xfId="8278" hidden="1"/>
    <cellStyle name="Currency [0] 5095" xfId="37701" hidden="1"/>
    <cellStyle name="Currency [0] 5096" xfId="8307" hidden="1"/>
    <cellStyle name="Currency [0] 5096" xfId="37730" hidden="1"/>
    <cellStyle name="Currency [0] 5097" xfId="8304" hidden="1"/>
    <cellStyle name="Currency [0] 5097" xfId="37727" hidden="1"/>
    <cellStyle name="Currency [0] 5098" xfId="8357" hidden="1"/>
    <cellStyle name="Currency [0] 5098" xfId="37780" hidden="1"/>
    <cellStyle name="Currency [0] 5099" xfId="8185" hidden="1"/>
    <cellStyle name="Currency [0] 5099" xfId="37608" hidden="1"/>
    <cellStyle name="Currency [0] 51" xfId="112" hidden="1"/>
    <cellStyle name="Currency [0] 51" xfId="29535" hidden="1"/>
    <cellStyle name="Currency [0] 510" xfId="571" hidden="1"/>
    <cellStyle name="Currency [0] 510" xfId="29994" hidden="1"/>
    <cellStyle name="Currency [0] 5100" xfId="8344" hidden="1"/>
    <cellStyle name="Currency [0] 5100" xfId="37767" hidden="1"/>
    <cellStyle name="Currency [0] 5101" xfId="8361" hidden="1"/>
    <cellStyle name="Currency [0] 5101" xfId="37784" hidden="1"/>
    <cellStyle name="Currency [0] 5102" xfId="8363" hidden="1"/>
    <cellStyle name="Currency [0] 5102" xfId="37786" hidden="1"/>
    <cellStyle name="Currency [0] 5103" xfId="8244" hidden="1"/>
    <cellStyle name="Currency [0] 5103" xfId="37667" hidden="1"/>
    <cellStyle name="Currency [0] 5104" xfId="8280" hidden="1"/>
    <cellStyle name="Currency [0] 5104" xfId="37703" hidden="1"/>
    <cellStyle name="Currency [0] 5105" xfId="8349" hidden="1"/>
    <cellStyle name="Currency [0] 5105" xfId="37772" hidden="1"/>
    <cellStyle name="Currency [0] 5106" xfId="8337" hidden="1"/>
    <cellStyle name="Currency [0] 5106" xfId="37760" hidden="1"/>
    <cellStyle name="Currency [0] 5107" xfId="8354" hidden="1"/>
    <cellStyle name="Currency [0] 5107" xfId="37777" hidden="1"/>
    <cellStyle name="Currency [0] 5108" xfId="8365" hidden="1"/>
    <cellStyle name="Currency [0] 5108" xfId="37788" hidden="1"/>
    <cellStyle name="Currency [0] 5109" xfId="8213" hidden="1"/>
    <cellStyle name="Currency [0] 5109" xfId="37636" hidden="1"/>
    <cellStyle name="Currency [0] 511" xfId="594" hidden="1"/>
    <cellStyle name="Currency [0] 511" xfId="30017" hidden="1"/>
    <cellStyle name="Currency [0] 5110" xfId="8277" hidden="1"/>
    <cellStyle name="Currency [0] 5110" xfId="37700" hidden="1"/>
    <cellStyle name="Currency [0] 5111" xfId="8369" hidden="1"/>
    <cellStyle name="Currency [0] 5111" xfId="37792" hidden="1"/>
    <cellStyle name="Currency [0] 5112" xfId="8371" hidden="1"/>
    <cellStyle name="Currency [0] 5112" xfId="37794" hidden="1"/>
    <cellStyle name="Currency [0] 5113" xfId="8326" hidden="1"/>
    <cellStyle name="Currency [0] 5113" xfId="37749" hidden="1"/>
    <cellStyle name="Currency [0] 5114" xfId="8338" hidden="1"/>
    <cellStyle name="Currency [0] 5114" xfId="37761" hidden="1"/>
    <cellStyle name="Currency [0] 5115" xfId="8366" hidden="1"/>
    <cellStyle name="Currency [0] 5115" xfId="37789" hidden="1"/>
    <cellStyle name="Currency [0] 5116" xfId="8339" hidden="1"/>
    <cellStyle name="Currency [0] 5116" xfId="37762" hidden="1"/>
    <cellStyle name="Currency [0] 5117" xfId="8372" hidden="1"/>
    <cellStyle name="Currency [0] 5117" xfId="37795" hidden="1"/>
    <cellStyle name="Currency [0] 5118" xfId="8374" hidden="1"/>
    <cellStyle name="Currency [0] 5118" xfId="37797" hidden="1"/>
    <cellStyle name="Currency [0] 5119" xfId="8367" hidden="1"/>
    <cellStyle name="Currency [0] 5119" xfId="37790" hidden="1"/>
    <cellStyle name="Currency [0] 512" xfId="600" hidden="1"/>
    <cellStyle name="Currency [0] 512" xfId="30023" hidden="1"/>
    <cellStyle name="Currency [0] 5120" xfId="8313" hidden="1"/>
    <cellStyle name="Currency [0] 5120" xfId="37736" hidden="1"/>
    <cellStyle name="Currency [0] 5121" xfId="8376" hidden="1"/>
    <cellStyle name="Currency [0] 5121" xfId="37799" hidden="1"/>
    <cellStyle name="Currency [0] 5122" xfId="8378" hidden="1"/>
    <cellStyle name="Currency [0] 5122" xfId="37801" hidden="1"/>
    <cellStyle name="Currency [0] 5123" xfId="7890" hidden="1"/>
    <cellStyle name="Currency [0] 5123" xfId="37313" hidden="1"/>
    <cellStyle name="Currency [0] 5124" xfId="7868" hidden="1"/>
    <cellStyle name="Currency [0] 5124" xfId="37291" hidden="1"/>
    <cellStyle name="Currency [0] 5125" xfId="8384" hidden="1"/>
    <cellStyle name="Currency [0] 5125" xfId="37807" hidden="1"/>
    <cellStyle name="Currency [0] 5126" xfId="8390" hidden="1"/>
    <cellStyle name="Currency [0] 5126" xfId="37813" hidden="1"/>
    <cellStyle name="Currency [0] 5127" xfId="8392" hidden="1"/>
    <cellStyle name="Currency [0] 5127" xfId="37815" hidden="1"/>
    <cellStyle name="Currency [0] 5128" xfId="7885" hidden="1"/>
    <cellStyle name="Currency [0] 5128" xfId="37308" hidden="1"/>
    <cellStyle name="Currency [0] 5129" xfId="8386" hidden="1"/>
    <cellStyle name="Currency [0] 5129" xfId="37809" hidden="1"/>
    <cellStyle name="Currency [0] 513" xfId="562" hidden="1"/>
    <cellStyle name="Currency [0] 513" xfId="29985" hidden="1"/>
    <cellStyle name="Currency [0] 5130" xfId="8394" hidden="1"/>
    <cellStyle name="Currency [0] 5130" xfId="37817" hidden="1"/>
    <cellStyle name="Currency [0] 5131" xfId="8396" hidden="1"/>
    <cellStyle name="Currency [0] 5131" xfId="37819" hidden="1"/>
    <cellStyle name="Currency [0] 5132" xfId="8385" hidden="1"/>
    <cellStyle name="Currency [0] 5132" xfId="37808" hidden="1"/>
    <cellStyle name="Currency [0] 5133" xfId="7891" hidden="1"/>
    <cellStyle name="Currency [0] 5133" xfId="37314" hidden="1"/>
    <cellStyle name="Currency [0] 5134" xfId="8407" hidden="1"/>
    <cellStyle name="Currency [0] 5134" xfId="37830" hidden="1"/>
    <cellStyle name="Currency [0] 5135" xfId="8416" hidden="1"/>
    <cellStyle name="Currency [0] 5135" xfId="37839" hidden="1"/>
    <cellStyle name="Currency [0] 5136" xfId="8427" hidden="1"/>
    <cellStyle name="Currency [0] 5136" xfId="37850" hidden="1"/>
    <cellStyle name="Currency [0] 5137" xfId="8433" hidden="1"/>
    <cellStyle name="Currency [0] 5137" xfId="37856" hidden="1"/>
    <cellStyle name="Currency [0] 5138" xfId="8405" hidden="1"/>
    <cellStyle name="Currency [0] 5138" xfId="37828" hidden="1"/>
    <cellStyle name="Currency [0] 5139" xfId="8423" hidden="1"/>
    <cellStyle name="Currency [0] 5139" xfId="37846" hidden="1"/>
    <cellStyle name="Currency [0] 514" xfId="592" hidden="1"/>
    <cellStyle name="Currency [0] 514" xfId="30015" hidden="1"/>
    <cellStyle name="Currency [0] 5140" xfId="8445" hidden="1"/>
    <cellStyle name="Currency [0] 5140" xfId="37868" hidden="1"/>
    <cellStyle name="Currency [0] 5141" xfId="8447" hidden="1"/>
    <cellStyle name="Currency [0] 5141" xfId="37870" hidden="1"/>
    <cellStyle name="Currency [0] 5142" xfId="8381" hidden="1"/>
    <cellStyle name="Currency [0] 5142" xfId="37804" hidden="1"/>
    <cellStyle name="Currency [0] 5143" xfId="7895" hidden="1"/>
    <cellStyle name="Currency [0] 5143" xfId="37318" hidden="1"/>
    <cellStyle name="Currency [0] 5144" xfId="8419" hidden="1"/>
    <cellStyle name="Currency [0] 5144" xfId="37842" hidden="1"/>
    <cellStyle name="Currency [0] 5145" xfId="7911" hidden="1"/>
    <cellStyle name="Currency [0] 5145" xfId="37334" hidden="1"/>
    <cellStyle name="Currency [0] 5146" xfId="8408" hidden="1"/>
    <cellStyle name="Currency [0] 5146" xfId="37831" hidden="1"/>
    <cellStyle name="Currency [0] 5147" xfId="8452" hidden="1"/>
    <cellStyle name="Currency [0] 5147" xfId="37875" hidden="1"/>
    <cellStyle name="Currency [0] 5148" xfId="8420" hidden="1"/>
    <cellStyle name="Currency [0] 5148" xfId="37843" hidden="1"/>
    <cellStyle name="Currency [0] 5149" xfId="8428" hidden="1"/>
    <cellStyle name="Currency [0] 5149" xfId="37851" hidden="1"/>
    <cellStyle name="Currency [0] 515" xfId="604" hidden="1"/>
    <cellStyle name="Currency [0] 515" xfId="30027" hidden="1"/>
    <cellStyle name="Currency [0] 5150" xfId="8464" hidden="1"/>
    <cellStyle name="Currency [0] 5150" xfId="37887" hidden="1"/>
    <cellStyle name="Currency [0] 5151" xfId="8466" hidden="1"/>
    <cellStyle name="Currency [0] 5151" xfId="37889" hidden="1"/>
    <cellStyle name="Currency [0] 5152" xfId="8422" hidden="1"/>
    <cellStyle name="Currency [0] 5152" xfId="37845" hidden="1"/>
    <cellStyle name="Currency [0] 5153" xfId="8435" hidden="1"/>
    <cellStyle name="Currency [0] 5153" xfId="37858" hidden="1"/>
    <cellStyle name="Currency [0] 5154" xfId="8440" hidden="1"/>
    <cellStyle name="Currency [0] 5154" xfId="37863" hidden="1"/>
    <cellStyle name="Currency [0] 5155" xfId="8434" hidden="1"/>
    <cellStyle name="Currency [0] 5155" xfId="37857" hidden="1"/>
    <cellStyle name="Currency [0] 5156" xfId="8482" hidden="1"/>
    <cellStyle name="Currency [0] 5156" xfId="37905" hidden="1"/>
    <cellStyle name="Currency [0] 5157" xfId="8490" hidden="1"/>
    <cellStyle name="Currency [0] 5157" xfId="37913" hidden="1"/>
    <cellStyle name="Currency [0] 5158" xfId="8418" hidden="1"/>
    <cellStyle name="Currency [0] 5158" xfId="37841" hidden="1"/>
    <cellStyle name="Currency [0] 5159" xfId="8476" hidden="1"/>
    <cellStyle name="Currency [0] 5159" xfId="37899" hidden="1"/>
    <cellStyle name="Currency [0] 516" xfId="605" hidden="1"/>
    <cellStyle name="Currency [0] 516" xfId="30028" hidden="1"/>
    <cellStyle name="Currency [0] 5160" xfId="8499" hidden="1"/>
    <cellStyle name="Currency [0] 5160" xfId="37922" hidden="1"/>
    <cellStyle name="Currency [0] 5161" xfId="8501" hidden="1"/>
    <cellStyle name="Currency [0] 5161" xfId="37924" hidden="1"/>
    <cellStyle name="Currency [0] 5162" xfId="8401" hidden="1"/>
    <cellStyle name="Currency [0] 5162" xfId="37824" hidden="1"/>
    <cellStyle name="Currency [0] 5163" xfId="8411" hidden="1"/>
    <cellStyle name="Currency [0] 5163" xfId="37834" hidden="1"/>
    <cellStyle name="Currency [0] 5164" xfId="8473" hidden="1"/>
    <cellStyle name="Currency [0] 5164" xfId="37896" hidden="1"/>
    <cellStyle name="Currency [0] 5165" xfId="8438" hidden="1"/>
    <cellStyle name="Currency [0] 5165" xfId="37861" hidden="1"/>
    <cellStyle name="Currency [0] 5166" xfId="8388" hidden="1"/>
    <cellStyle name="Currency [0] 5166" xfId="37811" hidden="1"/>
    <cellStyle name="Currency [0] 5167" xfId="8509" hidden="1"/>
    <cellStyle name="Currency [0] 5167" xfId="37932" hidden="1"/>
    <cellStyle name="Currency [0] 5168" xfId="8474" hidden="1"/>
    <cellStyle name="Currency [0] 5168" xfId="37897" hidden="1"/>
    <cellStyle name="Currency [0] 5169" xfId="8485" hidden="1"/>
    <cellStyle name="Currency [0] 5169" xfId="37908" hidden="1"/>
    <cellStyle name="Currency [0] 517" xfId="553" hidden="1"/>
    <cellStyle name="Currency [0] 517" xfId="29976" hidden="1"/>
    <cellStyle name="Currency [0] 5170" xfId="8517" hidden="1"/>
    <cellStyle name="Currency [0] 5170" xfId="37940" hidden="1"/>
    <cellStyle name="Currency [0] 5171" xfId="8519" hidden="1"/>
    <cellStyle name="Currency [0] 5171" xfId="37942" hidden="1"/>
    <cellStyle name="Currency [0] 5172" xfId="8471" hidden="1"/>
    <cellStyle name="Currency [0] 5172" xfId="37894" hidden="1"/>
    <cellStyle name="Currency [0] 5173" xfId="8470" hidden="1"/>
    <cellStyle name="Currency [0] 5173" xfId="37893" hidden="1"/>
    <cellStyle name="Currency [0] 5174" xfId="8460" hidden="1"/>
    <cellStyle name="Currency [0] 5174" xfId="37883" hidden="1"/>
    <cellStyle name="Currency [0] 5175" xfId="8456" hidden="1"/>
    <cellStyle name="Currency [0] 5175" xfId="37879" hidden="1"/>
    <cellStyle name="Currency [0] 5176" xfId="8458" hidden="1"/>
    <cellStyle name="Currency [0] 5176" xfId="37881" hidden="1"/>
    <cellStyle name="Currency [0] 5177" xfId="8526" hidden="1"/>
    <cellStyle name="Currency [0] 5177" xfId="37949" hidden="1"/>
    <cellStyle name="Currency [0] 5178" xfId="7897" hidden="1"/>
    <cellStyle name="Currency [0] 5178" xfId="37320" hidden="1"/>
    <cellStyle name="Currency [0] 5179" xfId="8504" hidden="1"/>
    <cellStyle name="Currency [0] 5179" xfId="37927" hidden="1"/>
    <cellStyle name="Currency [0] 518" xfId="560" hidden="1"/>
    <cellStyle name="Currency [0] 518" xfId="29983" hidden="1"/>
    <cellStyle name="Currency [0] 5180" xfId="8532" hidden="1"/>
    <cellStyle name="Currency [0] 5180" xfId="37955" hidden="1"/>
    <cellStyle name="Currency [0] 5181" xfId="8534" hidden="1"/>
    <cellStyle name="Currency [0] 5181" xfId="37957" hidden="1"/>
    <cellStyle name="Currency [0] 5182" xfId="8409" hidden="1"/>
    <cellStyle name="Currency [0] 5182" xfId="37832" hidden="1"/>
    <cellStyle name="Currency [0] 5183" xfId="8483" hidden="1"/>
    <cellStyle name="Currency [0] 5183" xfId="37906" hidden="1"/>
    <cellStyle name="Currency [0] 5184" xfId="8439" hidden="1"/>
    <cellStyle name="Currency [0] 5184" xfId="37862" hidden="1"/>
    <cellStyle name="Currency [0] 5185" xfId="8475" hidden="1"/>
    <cellStyle name="Currency [0] 5185" xfId="37898" hidden="1"/>
    <cellStyle name="Currency [0] 5186" xfId="8479" hidden="1"/>
    <cellStyle name="Currency [0] 5186" xfId="37902" hidden="1"/>
    <cellStyle name="Currency [0] 5187" xfId="8540" hidden="1"/>
    <cellStyle name="Currency [0] 5187" xfId="37963" hidden="1"/>
    <cellStyle name="Currency [0] 5188" xfId="7884" hidden="1"/>
    <cellStyle name="Currency [0] 5188" xfId="37307" hidden="1"/>
    <cellStyle name="Currency [0] 5189" xfId="8522" hidden="1"/>
    <cellStyle name="Currency [0] 5189" xfId="37945" hidden="1"/>
    <cellStyle name="Currency [0] 519" xfId="589" hidden="1"/>
    <cellStyle name="Currency [0] 519" xfId="30012" hidden="1"/>
    <cellStyle name="Currency [0] 5190" xfId="8545" hidden="1"/>
    <cellStyle name="Currency [0] 5190" xfId="37968" hidden="1"/>
    <cellStyle name="Currency [0] 5191" xfId="8547" hidden="1"/>
    <cellStyle name="Currency [0] 5191" xfId="37970" hidden="1"/>
    <cellStyle name="Currency [0] 5192" xfId="8403" hidden="1"/>
    <cellStyle name="Currency [0] 5192" xfId="37826" hidden="1"/>
    <cellStyle name="Currency [0] 5193" xfId="8502" hidden="1"/>
    <cellStyle name="Currency [0] 5193" xfId="37925" hidden="1"/>
    <cellStyle name="Currency [0] 5194" xfId="8469" hidden="1"/>
    <cellStyle name="Currency [0] 5194" xfId="37892" hidden="1"/>
    <cellStyle name="Currency [0] 5195" xfId="8487" hidden="1"/>
    <cellStyle name="Currency [0] 5195" xfId="37910" hidden="1"/>
    <cellStyle name="Currency [0] 5196" xfId="8484" hidden="1"/>
    <cellStyle name="Currency [0] 5196" xfId="37907" hidden="1"/>
    <cellStyle name="Currency [0] 5197" xfId="8551" hidden="1"/>
    <cellStyle name="Currency [0] 5197" xfId="37974" hidden="1"/>
    <cellStyle name="Currency [0] 5198" xfId="8436" hidden="1"/>
    <cellStyle name="Currency [0] 5198" xfId="37859" hidden="1"/>
    <cellStyle name="Currency [0] 5199" xfId="8536" hidden="1"/>
    <cellStyle name="Currency [0] 5199" xfId="37959" hidden="1"/>
    <cellStyle name="Currency [0] 52" xfId="111" hidden="1"/>
    <cellStyle name="Currency [0] 52" xfId="29534" hidden="1"/>
    <cellStyle name="Currency [0] 520" xfId="574" hidden="1"/>
    <cellStyle name="Currency [0] 520" xfId="29997" hidden="1"/>
    <cellStyle name="Currency [0] 5200" xfId="8558" hidden="1"/>
    <cellStyle name="Currency [0] 5200" xfId="37981" hidden="1"/>
    <cellStyle name="Currency [0] 5201" xfId="8560" hidden="1"/>
    <cellStyle name="Currency [0] 5201" xfId="37983" hidden="1"/>
    <cellStyle name="Currency [0] 5202" xfId="8488" hidden="1"/>
    <cellStyle name="Currency [0] 5202" xfId="37911" hidden="1"/>
    <cellStyle name="Currency [0] 5203" xfId="8520" hidden="1"/>
    <cellStyle name="Currency [0] 5203" xfId="37943" hidden="1"/>
    <cellStyle name="Currency [0] 5204" xfId="7863" hidden="1"/>
    <cellStyle name="Currency [0] 5204" xfId="37286" hidden="1"/>
    <cellStyle name="Currency [0] 5205" xfId="8506" hidden="1"/>
    <cellStyle name="Currency [0] 5205" xfId="37929" hidden="1"/>
    <cellStyle name="Currency [0] 5206" xfId="8503" hidden="1"/>
    <cellStyle name="Currency [0] 5206" xfId="37926" hidden="1"/>
    <cellStyle name="Currency [0] 5207" xfId="8564" hidden="1"/>
    <cellStyle name="Currency [0] 5207" xfId="37987" hidden="1"/>
    <cellStyle name="Currency [0] 5208" xfId="8399" hidden="1"/>
    <cellStyle name="Currency [0] 5208" xfId="37822" hidden="1"/>
    <cellStyle name="Currency [0] 5209" xfId="8548" hidden="1"/>
    <cellStyle name="Currency [0] 5209" xfId="37971" hidden="1"/>
    <cellStyle name="Currency [0] 521" xfId="547" hidden="1"/>
    <cellStyle name="Currency [0] 521" xfId="29970" hidden="1"/>
    <cellStyle name="Currency [0] 5210" xfId="8568" hidden="1"/>
    <cellStyle name="Currency [0] 5210" xfId="37991" hidden="1"/>
    <cellStyle name="Currency [0] 5211" xfId="8570" hidden="1"/>
    <cellStyle name="Currency [0] 5211" xfId="37993" hidden="1"/>
    <cellStyle name="Currency [0] 5212" xfId="8507" hidden="1"/>
    <cellStyle name="Currency [0] 5212" xfId="37930" hidden="1"/>
    <cellStyle name="Currency [0] 5213" xfId="8535" hidden="1"/>
    <cellStyle name="Currency [0] 5213" xfId="37958" hidden="1"/>
    <cellStyle name="Currency [0] 5214" xfId="8495" hidden="1"/>
    <cellStyle name="Currency [0] 5214" xfId="37918" hidden="1"/>
    <cellStyle name="Currency [0] 5215" xfId="8524" hidden="1"/>
    <cellStyle name="Currency [0] 5215" xfId="37947" hidden="1"/>
    <cellStyle name="Currency [0] 5216" xfId="8521" hidden="1"/>
    <cellStyle name="Currency [0] 5216" xfId="37944" hidden="1"/>
    <cellStyle name="Currency [0] 5217" xfId="8574" hidden="1"/>
    <cellStyle name="Currency [0] 5217" xfId="37997" hidden="1"/>
    <cellStyle name="Currency [0] 5218" xfId="8402" hidden="1"/>
    <cellStyle name="Currency [0] 5218" xfId="37825" hidden="1"/>
    <cellStyle name="Currency [0] 5219" xfId="8561" hidden="1"/>
    <cellStyle name="Currency [0] 5219" xfId="37984" hidden="1"/>
    <cellStyle name="Currency [0] 522" xfId="611" hidden="1"/>
    <cellStyle name="Currency [0] 522" xfId="30034" hidden="1"/>
    <cellStyle name="Currency [0] 5220" xfId="8578" hidden="1"/>
    <cellStyle name="Currency [0] 5220" xfId="38001" hidden="1"/>
    <cellStyle name="Currency [0] 5221" xfId="8580" hidden="1"/>
    <cellStyle name="Currency [0] 5221" xfId="38003" hidden="1"/>
    <cellStyle name="Currency [0] 5222" xfId="8461" hidden="1"/>
    <cellStyle name="Currency [0] 5222" xfId="37884" hidden="1"/>
    <cellStyle name="Currency [0] 5223" xfId="8497" hidden="1"/>
    <cellStyle name="Currency [0] 5223" xfId="37920" hidden="1"/>
    <cellStyle name="Currency [0] 5224" xfId="8566" hidden="1"/>
    <cellStyle name="Currency [0] 5224" xfId="37989" hidden="1"/>
    <cellStyle name="Currency [0] 5225" xfId="8554" hidden="1"/>
    <cellStyle name="Currency [0] 5225" xfId="37977" hidden="1"/>
    <cellStyle name="Currency [0] 5226" xfId="8571" hidden="1"/>
    <cellStyle name="Currency [0] 5226" xfId="37994" hidden="1"/>
    <cellStyle name="Currency [0] 5227" xfId="8582" hidden="1"/>
    <cellStyle name="Currency [0] 5227" xfId="38005" hidden="1"/>
    <cellStyle name="Currency [0] 5228" xfId="8430" hidden="1"/>
    <cellStyle name="Currency [0] 5228" xfId="37853" hidden="1"/>
    <cellStyle name="Currency [0] 5229" xfId="8494" hidden="1"/>
    <cellStyle name="Currency [0] 5229" xfId="37917" hidden="1"/>
    <cellStyle name="Currency [0] 523" xfId="590" hidden="1"/>
    <cellStyle name="Currency [0] 523" xfId="30013" hidden="1"/>
    <cellStyle name="Currency [0] 5230" xfId="8586" hidden="1"/>
    <cellStyle name="Currency [0] 5230" xfId="38009" hidden="1"/>
    <cellStyle name="Currency [0] 5231" xfId="8588" hidden="1"/>
    <cellStyle name="Currency [0] 5231" xfId="38011" hidden="1"/>
    <cellStyle name="Currency [0] 5232" xfId="8543" hidden="1"/>
    <cellStyle name="Currency [0] 5232" xfId="37966" hidden="1"/>
    <cellStyle name="Currency [0] 5233" xfId="8555" hidden="1"/>
    <cellStyle name="Currency [0] 5233" xfId="37978" hidden="1"/>
    <cellStyle name="Currency [0] 5234" xfId="8583" hidden="1"/>
    <cellStyle name="Currency [0] 5234" xfId="38006" hidden="1"/>
    <cellStyle name="Currency [0] 5235" xfId="8556" hidden="1"/>
    <cellStyle name="Currency [0] 5235" xfId="37979" hidden="1"/>
    <cellStyle name="Currency [0] 5236" xfId="8589" hidden="1"/>
    <cellStyle name="Currency [0] 5236" xfId="38012" hidden="1"/>
    <cellStyle name="Currency [0] 5237" xfId="8591" hidden="1"/>
    <cellStyle name="Currency [0] 5237" xfId="38014" hidden="1"/>
    <cellStyle name="Currency [0] 5238" xfId="8584" hidden="1"/>
    <cellStyle name="Currency [0] 5238" xfId="38007" hidden="1"/>
    <cellStyle name="Currency [0] 5239" xfId="8530" hidden="1"/>
    <cellStyle name="Currency [0] 5239" xfId="37953" hidden="1"/>
    <cellStyle name="Currency [0] 524" xfId="597" hidden="1"/>
    <cellStyle name="Currency [0] 524" xfId="30020" hidden="1"/>
    <cellStyle name="Currency [0] 5240" xfId="8593" hidden="1"/>
    <cellStyle name="Currency [0] 5240" xfId="38016" hidden="1"/>
    <cellStyle name="Currency [0] 5241" xfId="8595" hidden="1"/>
    <cellStyle name="Currency [0] 5241" xfId="38018" hidden="1"/>
    <cellStyle name="Currency [0] 5242" xfId="7957" hidden="1"/>
    <cellStyle name="Currency [0] 5242" xfId="37380" hidden="1"/>
    <cellStyle name="Currency [0] 5243" xfId="7898" hidden="1"/>
    <cellStyle name="Currency [0] 5243" xfId="37321" hidden="1"/>
    <cellStyle name="Currency [0] 5244" xfId="8601" hidden="1"/>
    <cellStyle name="Currency [0] 5244" xfId="38024" hidden="1"/>
    <cellStyle name="Currency [0] 5245" xfId="8607" hidden="1"/>
    <cellStyle name="Currency [0] 5245" xfId="38030" hidden="1"/>
    <cellStyle name="Currency [0] 5246" xfId="8609" hidden="1"/>
    <cellStyle name="Currency [0] 5246" xfId="38032" hidden="1"/>
    <cellStyle name="Currency [0] 5247" xfId="7888" hidden="1"/>
    <cellStyle name="Currency [0] 5247" xfId="37311" hidden="1"/>
    <cellStyle name="Currency [0] 5248" xfId="8603" hidden="1"/>
    <cellStyle name="Currency [0] 5248" xfId="38026" hidden="1"/>
    <cellStyle name="Currency [0] 5249" xfId="8611" hidden="1"/>
    <cellStyle name="Currency [0] 5249" xfId="38034" hidden="1"/>
    <cellStyle name="Currency [0] 525" xfId="612" hidden="1"/>
    <cellStyle name="Currency [0] 525" xfId="30035" hidden="1"/>
    <cellStyle name="Currency [0] 5250" xfId="8613" hidden="1"/>
    <cellStyle name="Currency [0] 5250" xfId="38036" hidden="1"/>
    <cellStyle name="Currency [0] 5251" xfId="8602" hidden="1"/>
    <cellStyle name="Currency [0] 5251" xfId="38025" hidden="1"/>
    <cellStyle name="Currency [0] 5252" xfId="7933" hidden="1"/>
    <cellStyle name="Currency [0] 5252" xfId="37356" hidden="1"/>
    <cellStyle name="Currency [0] 5253" xfId="8624" hidden="1"/>
    <cellStyle name="Currency [0] 5253" xfId="38047" hidden="1"/>
    <cellStyle name="Currency [0] 5254" xfId="8633" hidden="1"/>
    <cellStyle name="Currency [0] 5254" xfId="38056" hidden="1"/>
    <cellStyle name="Currency [0] 5255" xfId="8644" hidden="1"/>
    <cellStyle name="Currency [0] 5255" xfId="38067" hidden="1"/>
    <cellStyle name="Currency [0] 5256" xfId="8650" hidden="1"/>
    <cellStyle name="Currency [0] 5256" xfId="38073" hidden="1"/>
    <cellStyle name="Currency [0] 5257" xfId="8622" hidden="1"/>
    <cellStyle name="Currency [0] 5257" xfId="38045" hidden="1"/>
    <cellStyle name="Currency [0] 5258" xfId="8640" hidden="1"/>
    <cellStyle name="Currency [0] 5258" xfId="38063" hidden="1"/>
    <cellStyle name="Currency [0] 5259" xfId="8662" hidden="1"/>
    <cellStyle name="Currency [0] 5259" xfId="38085" hidden="1"/>
    <cellStyle name="Currency [0] 526" xfId="613" hidden="1"/>
    <cellStyle name="Currency [0] 526" xfId="30036" hidden="1"/>
    <cellStyle name="Currency [0] 5260" xfId="8664" hidden="1"/>
    <cellStyle name="Currency [0] 5260" xfId="38087" hidden="1"/>
    <cellStyle name="Currency [0] 5261" xfId="8598" hidden="1"/>
    <cellStyle name="Currency [0] 5261" xfId="38021" hidden="1"/>
    <cellStyle name="Currency [0] 5262" xfId="7887" hidden="1"/>
    <cellStyle name="Currency [0] 5262" xfId="37310" hidden="1"/>
    <cellStyle name="Currency [0] 5263" xfId="8636" hidden="1"/>
    <cellStyle name="Currency [0] 5263" xfId="38059" hidden="1"/>
    <cellStyle name="Currency [0] 5264" xfId="7866" hidden="1"/>
    <cellStyle name="Currency [0] 5264" xfId="37289" hidden="1"/>
    <cellStyle name="Currency [0] 5265" xfId="8625" hidden="1"/>
    <cellStyle name="Currency [0] 5265" xfId="38048" hidden="1"/>
    <cellStyle name="Currency [0] 5266" xfId="8669" hidden="1"/>
    <cellStyle name="Currency [0] 5266" xfId="38092" hidden="1"/>
    <cellStyle name="Currency [0] 5267" xfId="8637" hidden="1"/>
    <cellStyle name="Currency [0] 5267" xfId="38060" hidden="1"/>
    <cellStyle name="Currency [0] 5268" xfId="8645" hidden="1"/>
    <cellStyle name="Currency [0] 5268" xfId="38068" hidden="1"/>
    <cellStyle name="Currency [0] 5269" xfId="8681" hidden="1"/>
    <cellStyle name="Currency [0] 5269" xfId="38104" hidden="1"/>
    <cellStyle name="Currency [0] 527" xfId="588" hidden="1"/>
    <cellStyle name="Currency [0] 527" xfId="30011" hidden="1"/>
    <cellStyle name="Currency [0] 5270" xfId="8683" hidden="1"/>
    <cellStyle name="Currency [0] 5270" xfId="38106" hidden="1"/>
    <cellStyle name="Currency [0] 5271" xfId="8639" hidden="1"/>
    <cellStyle name="Currency [0] 5271" xfId="38062" hidden="1"/>
    <cellStyle name="Currency [0] 5272" xfId="8652" hidden="1"/>
    <cellStyle name="Currency [0] 5272" xfId="38075" hidden="1"/>
    <cellStyle name="Currency [0] 5273" xfId="8657" hidden="1"/>
    <cellStyle name="Currency [0] 5273" xfId="38080" hidden="1"/>
    <cellStyle name="Currency [0] 5274" xfId="8651" hidden="1"/>
    <cellStyle name="Currency [0] 5274" xfId="38074" hidden="1"/>
    <cellStyle name="Currency [0] 5275" xfId="8699" hidden="1"/>
    <cellStyle name="Currency [0] 5275" xfId="38122" hidden="1"/>
    <cellStyle name="Currency [0] 5276" xfId="8707" hidden="1"/>
    <cellStyle name="Currency [0] 5276" xfId="38130" hidden="1"/>
    <cellStyle name="Currency [0] 5277" xfId="8635" hidden="1"/>
    <cellStyle name="Currency [0] 5277" xfId="38058" hidden="1"/>
    <cellStyle name="Currency [0] 5278" xfId="8693" hidden="1"/>
    <cellStyle name="Currency [0] 5278" xfId="38116" hidden="1"/>
    <cellStyle name="Currency [0] 5279" xfId="8716" hidden="1"/>
    <cellStyle name="Currency [0] 5279" xfId="38139" hidden="1"/>
    <cellStyle name="Currency [0] 528" xfId="587" hidden="1"/>
    <cellStyle name="Currency [0] 528" xfId="30010" hidden="1"/>
    <cellStyle name="Currency [0] 5280" xfId="8718" hidden="1"/>
    <cellStyle name="Currency [0] 5280" xfId="38141" hidden="1"/>
    <cellStyle name="Currency [0] 5281" xfId="8618" hidden="1"/>
    <cellStyle name="Currency [0] 5281" xfId="38041" hidden="1"/>
    <cellStyle name="Currency [0] 5282" xfId="8628" hidden="1"/>
    <cellStyle name="Currency [0] 5282" xfId="38051" hidden="1"/>
    <cellStyle name="Currency [0] 5283" xfId="8690" hidden="1"/>
    <cellStyle name="Currency [0] 5283" xfId="38113" hidden="1"/>
    <cellStyle name="Currency [0] 5284" xfId="8655" hidden="1"/>
    <cellStyle name="Currency [0] 5284" xfId="38078" hidden="1"/>
    <cellStyle name="Currency [0] 5285" xfId="8605" hidden="1"/>
    <cellStyle name="Currency [0] 5285" xfId="38028" hidden="1"/>
    <cellStyle name="Currency [0] 5286" xfId="8726" hidden="1"/>
    <cellStyle name="Currency [0] 5286" xfId="38149" hidden="1"/>
    <cellStyle name="Currency [0] 5287" xfId="8691" hidden="1"/>
    <cellStyle name="Currency [0] 5287" xfId="38114" hidden="1"/>
    <cellStyle name="Currency [0] 5288" xfId="8702" hidden="1"/>
    <cellStyle name="Currency [0] 5288" xfId="38125" hidden="1"/>
    <cellStyle name="Currency [0] 5289" xfId="8734" hidden="1"/>
    <cellStyle name="Currency [0] 5289" xfId="38157" hidden="1"/>
    <cellStyle name="Currency [0] 529" xfId="582" hidden="1"/>
    <cellStyle name="Currency [0] 529" xfId="30005" hidden="1"/>
    <cellStyle name="Currency [0] 5290" xfId="8736" hidden="1"/>
    <cellStyle name="Currency [0] 5290" xfId="38159" hidden="1"/>
    <cellStyle name="Currency [0] 5291" xfId="8688" hidden="1"/>
    <cellStyle name="Currency [0] 5291" xfId="38111" hidden="1"/>
    <cellStyle name="Currency [0] 5292" xfId="8687" hidden="1"/>
    <cellStyle name="Currency [0] 5292" xfId="38110" hidden="1"/>
    <cellStyle name="Currency [0] 5293" xfId="8677" hidden="1"/>
    <cellStyle name="Currency [0] 5293" xfId="38100" hidden="1"/>
    <cellStyle name="Currency [0] 5294" xfId="8673" hidden="1"/>
    <cellStyle name="Currency [0] 5294" xfId="38096" hidden="1"/>
    <cellStyle name="Currency [0] 5295" xfId="8675" hidden="1"/>
    <cellStyle name="Currency [0] 5295" xfId="38098" hidden="1"/>
    <cellStyle name="Currency [0] 5296" xfId="8743" hidden="1"/>
    <cellStyle name="Currency [0] 5296" xfId="38166" hidden="1"/>
    <cellStyle name="Currency [0] 5297" xfId="7902" hidden="1"/>
    <cellStyle name="Currency [0] 5297" xfId="37325" hidden="1"/>
    <cellStyle name="Currency [0] 5298" xfId="8721" hidden="1"/>
    <cellStyle name="Currency [0] 5298" xfId="38144" hidden="1"/>
    <cellStyle name="Currency [0] 5299" xfId="8749" hidden="1"/>
    <cellStyle name="Currency [0] 5299" xfId="38172" hidden="1"/>
    <cellStyle name="Currency [0] 53" xfId="106" hidden="1"/>
    <cellStyle name="Currency [0] 53" xfId="29529" hidden="1"/>
    <cellStyle name="Currency [0] 530" xfId="580" hidden="1"/>
    <cellStyle name="Currency [0] 530" xfId="30003" hidden="1"/>
    <cellStyle name="Currency [0] 5300" xfId="8751" hidden="1"/>
    <cellStyle name="Currency [0] 5300" xfId="38174" hidden="1"/>
    <cellStyle name="Currency [0] 5301" xfId="8626" hidden="1"/>
    <cellStyle name="Currency [0] 5301" xfId="38049" hidden="1"/>
    <cellStyle name="Currency [0] 5302" xfId="8700" hidden="1"/>
    <cellStyle name="Currency [0] 5302" xfId="38123" hidden="1"/>
    <cellStyle name="Currency [0] 5303" xfId="8656" hidden="1"/>
    <cellStyle name="Currency [0] 5303" xfId="38079" hidden="1"/>
    <cellStyle name="Currency [0] 5304" xfId="8692" hidden="1"/>
    <cellStyle name="Currency [0] 5304" xfId="38115" hidden="1"/>
    <cellStyle name="Currency [0] 5305" xfId="8696" hidden="1"/>
    <cellStyle name="Currency [0] 5305" xfId="38119" hidden="1"/>
    <cellStyle name="Currency [0] 5306" xfId="8757" hidden="1"/>
    <cellStyle name="Currency [0] 5306" xfId="38180" hidden="1"/>
    <cellStyle name="Currency [0] 5307" xfId="7915" hidden="1"/>
    <cellStyle name="Currency [0] 5307" xfId="37338" hidden="1"/>
    <cellStyle name="Currency [0] 5308" xfId="8739" hidden="1"/>
    <cellStyle name="Currency [0] 5308" xfId="38162" hidden="1"/>
    <cellStyle name="Currency [0] 5309" xfId="8762" hidden="1"/>
    <cellStyle name="Currency [0] 5309" xfId="38185" hidden="1"/>
    <cellStyle name="Currency [0] 531" xfId="581" hidden="1"/>
    <cellStyle name="Currency [0] 531" xfId="30004" hidden="1"/>
    <cellStyle name="Currency [0] 5310" xfId="8764" hidden="1"/>
    <cellStyle name="Currency [0] 5310" xfId="38187" hidden="1"/>
    <cellStyle name="Currency [0] 5311" xfId="8620" hidden="1"/>
    <cellStyle name="Currency [0] 5311" xfId="38043" hidden="1"/>
    <cellStyle name="Currency [0] 5312" xfId="8719" hidden="1"/>
    <cellStyle name="Currency [0] 5312" xfId="38142" hidden="1"/>
    <cellStyle name="Currency [0] 5313" xfId="8686" hidden="1"/>
    <cellStyle name="Currency [0] 5313" xfId="38109" hidden="1"/>
    <cellStyle name="Currency [0] 5314" xfId="8704" hidden="1"/>
    <cellStyle name="Currency [0] 5314" xfId="38127" hidden="1"/>
    <cellStyle name="Currency [0] 5315" xfId="8701" hidden="1"/>
    <cellStyle name="Currency [0] 5315" xfId="38124" hidden="1"/>
    <cellStyle name="Currency [0] 5316" xfId="8768" hidden="1"/>
    <cellStyle name="Currency [0] 5316" xfId="38191" hidden="1"/>
    <cellStyle name="Currency [0] 5317" xfId="8653" hidden="1"/>
    <cellStyle name="Currency [0] 5317" xfId="38076" hidden="1"/>
    <cellStyle name="Currency [0] 5318" xfId="8753" hidden="1"/>
    <cellStyle name="Currency [0] 5318" xfId="38176" hidden="1"/>
    <cellStyle name="Currency [0] 5319" xfId="8775" hidden="1"/>
    <cellStyle name="Currency [0] 5319" xfId="38198" hidden="1"/>
    <cellStyle name="Currency [0] 532" xfId="618" hidden="1"/>
    <cellStyle name="Currency [0] 532" xfId="30041" hidden="1"/>
    <cellStyle name="Currency [0] 5320" xfId="8777" hidden="1"/>
    <cellStyle name="Currency [0] 5320" xfId="38200" hidden="1"/>
    <cellStyle name="Currency [0] 5321" xfId="8705" hidden="1"/>
    <cellStyle name="Currency [0] 5321" xfId="38128" hidden="1"/>
    <cellStyle name="Currency [0] 5322" xfId="8737" hidden="1"/>
    <cellStyle name="Currency [0] 5322" xfId="38160" hidden="1"/>
    <cellStyle name="Currency [0] 5323" xfId="7867" hidden="1"/>
    <cellStyle name="Currency [0] 5323" xfId="37290" hidden="1"/>
    <cellStyle name="Currency [0] 5324" xfId="8723" hidden="1"/>
    <cellStyle name="Currency [0] 5324" xfId="38146" hidden="1"/>
    <cellStyle name="Currency [0] 5325" xfId="8720" hidden="1"/>
    <cellStyle name="Currency [0] 5325" xfId="38143" hidden="1"/>
    <cellStyle name="Currency [0] 5326" xfId="8781" hidden="1"/>
    <cellStyle name="Currency [0] 5326" xfId="38204" hidden="1"/>
    <cellStyle name="Currency [0] 5327" xfId="8616" hidden="1"/>
    <cellStyle name="Currency [0] 5327" xfId="38039" hidden="1"/>
    <cellStyle name="Currency [0] 5328" xfId="8765" hidden="1"/>
    <cellStyle name="Currency [0] 5328" xfId="38188" hidden="1"/>
    <cellStyle name="Currency [0] 5329" xfId="8785" hidden="1"/>
    <cellStyle name="Currency [0] 5329" xfId="38208" hidden="1"/>
    <cellStyle name="Currency [0] 533" xfId="197" hidden="1"/>
    <cellStyle name="Currency [0] 533" xfId="29620" hidden="1"/>
    <cellStyle name="Currency [0] 5330" xfId="8787" hidden="1"/>
    <cellStyle name="Currency [0] 5330" xfId="38210" hidden="1"/>
    <cellStyle name="Currency [0] 5331" xfId="8724" hidden="1"/>
    <cellStyle name="Currency [0] 5331" xfId="38147" hidden="1"/>
    <cellStyle name="Currency [0] 5332" xfId="8752" hidden="1"/>
    <cellStyle name="Currency [0] 5332" xfId="38175" hidden="1"/>
    <cellStyle name="Currency [0] 5333" xfId="8712" hidden="1"/>
    <cellStyle name="Currency [0] 5333" xfId="38135" hidden="1"/>
    <cellStyle name="Currency [0] 5334" xfId="8741" hidden="1"/>
    <cellStyle name="Currency [0] 5334" xfId="38164" hidden="1"/>
    <cellStyle name="Currency [0] 5335" xfId="8738" hidden="1"/>
    <cellStyle name="Currency [0] 5335" xfId="38161" hidden="1"/>
    <cellStyle name="Currency [0] 5336" xfId="8791" hidden="1"/>
    <cellStyle name="Currency [0] 5336" xfId="38214" hidden="1"/>
    <cellStyle name="Currency [0] 5337" xfId="8619" hidden="1"/>
    <cellStyle name="Currency [0] 5337" xfId="38042" hidden="1"/>
    <cellStyle name="Currency [0] 5338" xfId="8778" hidden="1"/>
    <cellStyle name="Currency [0] 5338" xfId="38201" hidden="1"/>
    <cellStyle name="Currency [0] 5339" xfId="8795" hidden="1"/>
    <cellStyle name="Currency [0] 5339" xfId="38218" hidden="1"/>
    <cellStyle name="Currency [0] 534" xfId="608" hidden="1"/>
    <cellStyle name="Currency [0] 534" xfId="30031" hidden="1"/>
    <cellStyle name="Currency [0] 5340" xfId="8797" hidden="1"/>
    <cellStyle name="Currency [0] 5340" xfId="38220" hidden="1"/>
    <cellStyle name="Currency [0] 5341" xfId="8678" hidden="1"/>
    <cellStyle name="Currency [0] 5341" xfId="38101" hidden="1"/>
    <cellStyle name="Currency [0] 5342" xfId="8714" hidden="1"/>
    <cellStyle name="Currency [0] 5342" xfId="38137" hidden="1"/>
    <cellStyle name="Currency [0] 5343" xfId="8783" hidden="1"/>
    <cellStyle name="Currency [0] 5343" xfId="38206" hidden="1"/>
    <cellStyle name="Currency [0] 5344" xfId="8771" hidden="1"/>
    <cellStyle name="Currency [0] 5344" xfId="38194" hidden="1"/>
    <cellStyle name="Currency [0] 5345" xfId="8788" hidden="1"/>
    <cellStyle name="Currency [0] 5345" xfId="38211" hidden="1"/>
    <cellStyle name="Currency [0] 5346" xfId="8799" hidden="1"/>
    <cellStyle name="Currency [0] 5346" xfId="38222" hidden="1"/>
    <cellStyle name="Currency [0] 5347" xfId="8647" hidden="1"/>
    <cellStyle name="Currency [0] 5347" xfId="38070" hidden="1"/>
    <cellStyle name="Currency [0] 5348" xfId="8711" hidden="1"/>
    <cellStyle name="Currency [0] 5348" xfId="38134" hidden="1"/>
    <cellStyle name="Currency [0] 5349" xfId="8803" hidden="1"/>
    <cellStyle name="Currency [0] 5349" xfId="38226" hidden="1"/>
    <cellStyle name="Currency [0] 535" xfId="620" hidden="1"/>
    <cellStyle name="Currency [0] 535" xfId="30043" hidden="1"/>
    <cellStyle name="Currency [0] 5350" xfId="8805" hidden="1"/>
    <cellStyle name="Currency [0] 5350" xfId="38228" hidden="1"/>
    <cellStyle name="Currency [0] 5351" xfId="8760" hidden="1"/>
    <cellStyle name="Currency [0] 5351" xfId="38183" hidden="1"/>
    <cellStyle name="Currency [0] 5352" xfId="8772" hidden="1"/>
    <cellStyle name="Currency [0] 5352" xfId="38195" hidden="1"/>
    <cellStyle name="Currency [0] 5353" xfId="8800" hidden="1"/>
    <cellStyle name="Currency [0] 5353" xfId="38223" hidden="1"/>
    <cellStyle name="Currency [0] 5354" xfId="8773" hidden="1"/>
    <cellStyle name="Currency [0] 5354" xfId="38196" hidden="1"/>
    <cellStyle name="Currency [0] 5355" xfId="8806" hidden="1"/>
    <cellStyle name="Currency [0] 5355" xfId="38229" hidden="1"/>
    <cellStyle name="Currency [0] 5356" xfId="8808" hidden="1"/>
    <cellStyle name="Currency [0] 5356" xfId="38231" hidden="1"/>
    <cellStyle name="Currency [0] 5357" xfId="8801" hidden="1"/>
    <cellStyle name="Currency [0] 5357" xfId="38224" hidden="1"/>
    <cellStyle name="Currency [0] 5358" xfId="8747" hidden="1"/>
    <cellStyle name="Currency [0] 5358" xfId="38170" hidden="1"/>
    <cellStyle name="Currency [0] 5359" xfId="8810" hidden="1"/>
    <cellStyle name="Currency [0] 5359" xfId="38233" hidden="1"/>
    <cellStyle name="Currency [0] 536" xfId="621" hidden="1"/>
    <cellStyle name="Currency [0] 536" xfId="30044" hidden="1"/>
    <cellStyle name="Currency [0] 5360" xfId="8812" hidden="1"/>
    <cellStyle name="Currency [0] 5360" xfId="38235" hidden="1"/>
    <cellStyle name="Currency [0] 5361" xfId="5226" hidden="1"/>
    <cellStyle name="Currency [0] 5361" xfId="34649" hidden="1"/>
    <cellStyle name="Currency [0] 5362" xfId="5251" hidden="1"/>
    <cellStyle name="Currency [0] 5362" xfId="34674" hidden="1"/>
    <cellStyle name="Currency [0] 5363" xfId="7653" hidden="1"/>
    <cellStyle name="Currency [0] 5363" xfId="37076" hidden="1"/>
    <cellStyle name="Currency [0] 5364" xfId="8817" hidden="1"/>
    <cellStyle name="Currency [0] 5364" xfId="38240" hidden="1"/>
    <cellStyle name="Currency [0] 5365" xfId="8819" hidden="1"/>
    <cellStyle name="Currency [0] 5365" xfId="38242" hidden="1"/>
    <cellStyle name="Currency [0] 5366" xfId="5240" hidden="1"/>
    <cellStyle name="Currency [0] 5366" xfId="34663" hidden="1"/>
    <cellStyle name="Currency [0] 5367" xfId="8813" hidden="1"/>
    <cellStyle name="Currency [0] 5367" xfId="38236" hidden="1"/>
    <cellStyle name="Currency [0] 5368" xfId="8821" hidden="1"/>
    <cellStyle name="Currency [0] 5368" xfId="38244" hidden="1"/>
    <cellStyle name="Currency [0] 5369" xfId="8823" hidden="1"/>
    <cellStyle name="Currency [0] 5369" xfId="38246" hidden="1"/>
    <cellStyle name="Currency [0] 537" xfId="559" hidden="1"/>
    <cellStyle name="Currency [0] 537" xfId="29982" hidden="1"/>
    <cellStyle name="Currency [0] 5370" xfId="5245" hidden="1"/>
    <cellStyle name="Currency [0] 5370" xfId="34668" hidden="1"/>
    <cellStyle name="Currency [0] 5371" xfId="5242" hidden="1"/>
    <cellStyle name="Currency [0] 5371" xfId="34665" hidden="1"/>
    <cellStyle name="Currency [0] 5372" xfId="8834" hidden="1"/>
    <cellStyle name="Currency [0] 5372" xfId="38257" hidden="1"/>
    <cellStyle name="Currency [0] 5373" xfId="8843" hidden="1"/>
    <cellStyle name="Currency [0] 5373" xfId="38266" hidden="1"/>
    <cellStyle name="Currency [0] 5374" xfId="8854" hidden="1"/>
    <cellStyle name="Currency [0] 5374" xfId="38277" hidden="1"/>
    <cellStyle name="Currency [0] 5375" xfId="8860" hidden="1"/>
    <cellStyle name="Currency [0] 5375" xfId="38283" hidden="1"/>
    <cellStyle name="Currency [0] 5376" xfId="8832" hidden="1"/>
    <cellStyle name="Currency [0] 5376" xfId="38255" hidden="1"/>
    <cellStyle name="Currency [0] 5377" xfId="8850" hidden="1"/>
    <cellStyle name="Currency [0] 5377" xfId="38273" hidden="1"/>
    <cellStyle name="Currency [0] 5378" xfId="8872" hidden="1"/>
    <cellStyle name="Currency [0] 5378" xfId="38295" hidden="1"/>
    <cellStyle name="Currency [0] 5379" xfId="8874" hidden="1"/>
    <cellStyle name="Currency [0] 5379" xfId="38297" hidden="1"/>
    <cellStyle name="Currency [0] 538" xfId="595" hidden="1"/>
    <cellStyle name="Currency [0] 538" xfId="30018" hidden="1"/>
    <cellStyle name="Currency [0] 5380" xfId="5270" hidden="1"/>
    <cellStyle name="Currency [0] 5380" xfId="34693" hidden="1"/>
    <cellStyle name="Currency [0] 5381" xfId="5288" hidden="1"/>
    <cellStyle name="Currency [0] 5381" xfId="34711" hidden="1"/>
    <cellStyle name="Currency [0] 5382" xfId="8846" hidden="1"/>
    <cellStyle name="Currency [0] 5382" xfId="38269" hidden="1"/>
    <cellStyle name="Currency [0] 5383" xfId="5321" hidden="1"/>
    <cellStyle name="Currency [0] 5383" xfId="34744" hidden="1"/>
    <cellStyle name="Currency [0] 5384" xfId="8835" hidden="1"/>
    <cellStyle name="Currency [0] 5384" xfId="38258" hidden="1"/>
    <cellStyle name="Currency [0] 5385" xfId="8879" hidden="1"/>
    <cellStyle name="Currency [0] 5385" xfId="38302" hidden="1"/>
    <cellStyle name="Currency [0] 5386" xfId="8847" hidden="1"/>
    <cellStyle name="Currency [0] 5386" xfId="38270" hidden="1"/>
    <cellStyle name="Currency [0] 5387" xfId="8855" hidden="1"/>
    <cellStyle name="Currency [0] 5387" xfId="38278" hidden="1"/>
    <cellStyle name="Currency [0] 5388" xfId="8891" hidden="1"/>
    <cellStyle name="Currency [0] 5388" xfId="38314" hidden="1"/>
    <cellStyle name="Currency [0] 5389" xfId="8893" hidden="1"/>
    <cellStyle name="Currency [0] 5389" xfId="38316" hidden="1"/>
    <cellStyle name="Currency [0] 539" xfId="575" hidden="1"/>
    <cellStyle name="Currency [0] 539" xfId="29998" hidden="1"/>
    <cellStyle name="Currency [0] 5390" xfId="8849" hidden="1"/>
    <cellStyle name="Currency [0] 5390" xfId="38272" hidden="1"/>
    <cellStyle name="Currency [0] 5391" xfId="8862" hidden="1"/>
    <cellStyle name="Currency [0] 5391" xfId="38285" hidden="1"/>
    <cellStyle name="Currency [0] 5392" xfId="8867" hidden="1"/>
    <cellStyle name="Currency [0] 5392" xfId="38290" hidden="1"/>
    <cellStyle name="Currency [0] 5393" xfId="8861" hidden="1"/>
    <cellStyle name="Currency [0] 5393" xfId="38284" hidden="1"/>
    <cellStyle name="Currency [0] 5394" xfId="8909" hidden="1"/>
    <cellStyle name="Currency [0] 5394" xfId="38332" hidden="1"/>
    <cellStyle name="Currency [0] 5395" xfId="8917" hidden="1"/>
    <cellStyle name="Currency [0] 5395" xfId="38340" hidden="1"/>
    <cellStyle name="Currency [0] 5396" xfId="8845" hidden="1"/>
    <cellStyle name="Currency [0] 5396" xfId="38268" hidden="1"/>
    <cellStyle name="Currency [0] 5397" xfId="8903" hidden="1"/>
    <cellStyle name="Currency [0] 5397" xfId="38326" hidden="1"/>
    <cellStyle name="Currency [0] 5398" xfId="8926" hidden="1"/>
    <cellStyle name="Currency [0] 5398" xfId="38349" hidden="1"/>
    <cellStyle name="Currency [0] 5399" xfId="8928" hidden="1"/>
    <cellStyle name="Currency [0] 5399" xfId="38351" hidden="1"/>
    <cellStyle name="Currency [0] 54" xfId="104" hidden="1"/>
    <cellStyle name="Currency [0] 54" xfId="29527" hidden="1"/>
    <cellStyle name="Currency [0] 540" xfId="591" hidden="1"/>
    <cellStyle name="Currency [0] 540" xfId="30014" hidden="1"/>
    <cellStyle name="Currency [0] 5400" xfId="8828" hidden="1"/>
    <cellStyle name="Currency [0] 5400" xfId="38251" hidden="1"/>
    <cellStyle name="Currency [0] 5401" xfId="8838" hidden="1"/>
    <cellStyle name="Currency [0] 5401" xfId="38261" hidden="1"/>
    <cellStyle name="Currency [0] 5402" xfId="8900" hidden="1"/>
    <cellStyle name="Currency [0] 5402" xfId="38323" hidden="1"/>
    <cellStyle name="Currency [0] 5403" xfId="8865" hidden="1"/>
    <cellStyle name="Currency [0] 5403" xfId="38288" hidden="1"/>
    <cellStyle name="Currency [0] 5404" xfId="8815" hidden="1"/>
    <cellStyle name="Currency [0] 5404" xfId="38238" hidden="1"/>
    <cellStyle name="Currency [0] 5405" xfId="8936" hidden="1"/>
    <cellStyle name="Currency [0] 5405" xfId="38359" hidden="1"/>
    <cellStyle name="Currency [0] 5406" xfId="8901" hidden="1"/>
    <cellStyle name="Currency [0] 5406" xfId="38324" hidden="1"/>
    <cellStyle name="Currency [0] 5407" xfId="8912" hidden="1"/>
    <cellStyle name="Currency [0] 5407" xfId="38335" hidden="1"/>
    <cellStyle name="Currency [0] 5408" xfId="8944" hidden="1"/>
    <cellStyle name="Currency [0] 5408" xfId="38367" hidden="1"/>
    <cellStyle name="Currency [0] 5409" xfId="8946" hidden="1"/>
    <cellStyle name="Currency [0] 5409" xfId="38369" hidden="1"/>
    <cellStyle name="Currency [0] 541" xfId="593" hidden="1"/>
    <cellStyle name="Currency [0] 541" xfId="30016" hidden="1"/>
    <cellStyle name="Currency [0] 5410" xfId="8898" hidden="1"/>
    <cellStyle name="Currency [0] 5410" xfId="38321" hidden="1"/>
    <cellStyle name="Currency [0] 5411" xfId="8897" hidden="1"/>
    <cellStyle name="Currency [0] 5411" xfId="38320" hidden="1"/>
    <cellStyle name="Currency [0] 5412" xfId="8887" hidden="1"/>
    <cellStyle name="Currency [0] 5412" xfId="38310" hidden="1"/>
    <cellStyle name="Currency [0] 5413" xfId="8883" hidden="1"/>
    <cellStyle name="Currency [0] 5413" xfId="38306" hidden="1"/>
    <cellStyle name="Currency [0] 5414" xfId="8885" hidden="1"/>
    <cellStyle name="Currency [0] 5414" xfId="38308" hidden="1"/>
    <cellStyle name="Currency [0] 5415" xfId="8953" hidden="1"/>
    <cellStyle name="Currency [0] 5415" xfId="38376" hidden="1"/>
    <cellStyle name="Currency [0] 5416" xfId="6481" hidden="1"/>
    <cellStyle name="Currency [0] 5416" xfId="35904" hidden="1"/>
    <cellStyle name="Currency [0] 5417" xfId="8931" hidden="1"/>
    <cellStyle name="Currency [0] 5417" xfId="38354" hidden="1"/>
    <cellStyle name="Currency [0] 5418" xfId="8959" hidden="1"/>
    <cellStyle name="Currency [0] 5418" xfId="38382" hidden="1"/>
    <cellStyle name="Currency [0] 5419" xfId="8961" hidden="1"/>
    <cellStyle name="Currency [0] 5419" xfId="38384" hidden="1"/>
    <cellStyle name="Currency [0] 542" xfId="624" hidden="1"/>
    <cellStyle name="Currency [0] 542" xfId="30047" hidden="1"/>
    <cellStyle name="Currency [0] 5420" xfId="8836" hidden="1"/>
    <cellStyle name="Currency [0] 5420" xfId="38259" hidden="1"/>
    <cellStyle name="Currency [0] 5421" xfId="8910" hidden="1"/>
    <cellStyle name="Currency [0] 5421" xfId="38333" hidden="1"/>
    <cellStyle name="Currency [0] 5422" xfId="8866" hidden="1"/>
    <cellStyle name="Currency [0] 5422" xfId="38289" hidden="1"/>
    <cellStyle name="Currency [0] 5423" xfId="8902" hidden="1"/>
    <cellStyle name="Currency [0] 5423" xfId="38325" hidden="1"/>
    <cellStyle name="Currency [0] 5424" xfId="8906" hidden="1"/>
    <cellStyle name="Currency [0] 5424" xfId="38329" hidden="1"/>
    <cellStyle name="Currency [0] 5425" xfId="8967" hidden="1"/>
    <cellStyle name="Currency [0] 5425" xfId="38390" hidden="1"/>
    <cellStyle name="Currency [0] 5426" xfId="5290" hidden="1"/>
    <cellStyle name="Currency [0] 5426" xfId="34713" hidden="1"/>
    <cellStyle name="Currency [0] 5427" xfId="8949" hidden="1"/>
    <cellStyle name="Currency [0] 5427" xfId="38372" hidden="1"/>
    <cellStyle name="Currency [0] 5428" xfId="8972" hidden="1"/>
    <cellStyle name="Currency [0] 5428" xfId="38395" hidden="1"/>
    <cellStyle name="Currency [0] 5429" xfId="8974" hidden="1"/>
    <cellStyle name="Currency [0] 5429" xfId="38397" hidden="1"/>
    <cellStyle name="Currency [0] 543" xfId="200" hidden="1"/>
    <cellStyle name="Currency [0] 543" xfId="29623" hidden="1"/>
    <cellStyle name="Currency [0] 5430" xfId="8830" hidden="1"/>
    <cellStyle name="Currency [0] 5430" xfId="38253" hidden="1"/>
    <cellStyle name="Currency [0] 5431" xfId="8929" hidden="1"/>
    <cellStyle name="Currency [0] 5431" xfId="38352" hidden="1"/>
    <cellStyle name="Currency [0] 5432" xfId="8896" hidden="1"/>
    <cellStyle name="Currency [0] 5432" xfId="38319" hidden="1"/>
    <cellStyle name="Currency [0] 5433" xfId="8914" hidden="1"/>
    <cellStyle name="Currency [0] 5433" xfId="38337" hidden="1"/>
    <cellStyle name="Currency [0] 5434" xfId="8911" hidden="1"/>
    <cellStyle name="Currency [0] 5434" xfId="38334" hidden="1"/>
    <cellStyle name="Currency [0] 5435" xfId="8978" hidden="1"/>
    <cellStyle name="Currency [0] 5435" xfId="38401" hidden="1"/>
    <cellStyle name="Currency [0] 5436" xfId="8863" hidden="1"/>
    <cellStyle name="Currency [0] 5436" xfId="38286" hidden="1"/>
    <cellStyle name="Currency [0] 5437" xfId="8963" hidden="1"/>
    <cellStyle name="Currency [0] 5437" xfId="38386" hidden="1"/>
    <cellStyle name="Currency [0] 5438" xfId="8985" hidden="1"/>
    <cellStyle name="Currency [0] 5438" xfId="38408" hidden="1"/>
    <cellStyle name="Currency [0] 5439" xfId="8987" hidden="1"/>
    <cellStyle name="Currency [0] 5439" xfId="38410" hidden="1"/>
    <cellStyle name="Currency [0] 544" xfId="616" hidden="1"/>
    <cellStyle name="Currency [0] 544" xfId="30039" hidden="1"/>
    <cellStyle name="Currency [0] 5440" xfId="8915" hidden="1"/>
    <cellStyle name="Currency [0] 5440" xfId="38338" hidden="1"/>
    <cellStyle name="Currency [0] 5441" xfId="8947" hidden="1"/>
    <cellStyle name="Currency [0] 5441" xfId="38370" hidden="1"/>
    <cellStyle name="Currency [0] 5442" xfId="5260" hidden="1"/>
    <cellStyle name="Currency [0] 5442" xfId="34683" hidden="1"/>
    <cellStyle name="Currency [0] 5443" xfId="8933" hidden="1"/>
    <cellStyle name="Currency [0] 5443" xfId="38356" hidden="1"/>
    <cellStyle name="Currency [0] 5444" xfId="8930" hidden="1"/>
    <cellStyle name="Currency [0] 5444" xfId="38353" hidden="1"/>
    <cellStyle name="Currency [0] 5445" xfId="8991" hidden="1"/>
    <cellStyle name="Currency [0] 5445" xfId="38414" hidden="1"/>
    <cellStyle name="Currency [0] 5446" xfId="8826" hidden="1"/>
    <cellStyle name="Currency [0] 5446" xfId="38249" hidden="1"/>
    <cellStyle name="Currency [0] 5447" xfId="8975" hidden="1"/>
    <cellStyle name="Currency [0] 5447" xfId="38398" hidden="1"/>
    <cellStyle name="Currency [0] 5448" xfId="8995" hidden="1"/>
    <cellStyle name="Currency [0] 5448" xfId="38418" hidden="1"/>
    <cellStyle name="Currency [0] 5449" xfId="8997" hidden="1"/>
    <cellStyle name="Currency [0] 5449" xfId="38420" hidden="1"/>
    <cellStyle name="Currency [0] 545" xfId="626" hidden="1"/>
    <cellStyle name="Currency [0] 545" xfId="30049" hidden="1"/>
    <cellStyle name="Currency [0] 5450" xfId="8934" hidden="1"/>
    <cellStyle name="Currency [0] 5450" xfId="38357" hidden="1"/>
    <cellStyle name="Currency [0] 5451" xfId="8962" hidden="1"/>
    <cellStyle name="Currency [0] 5451" xfId="38385" hidden="1"/>
    <cellStyle name="Currency [0] 5452" xfId="8922" hidden="1"/>
    <cellStyle name="Currency [0] 5452" xfId="38345" hidden="1"/>
    <cellStyle name="Currency [0] 5453" xfId="8951" hidden="1"/>
    <cellStyle name="Currency [0] 5453" xfId="38374" hidden="1"/>
    <cellStyle name="Currency [0] 5454" xfId="8948" hidden="1"/>
    <cellStyle name="Currency [0] 5454" xfId="38371" hidden="1"/>
    <cellStyle name="Currency [0] 5455" xfId="9001" hidden="1"/>
    <cellStyle name="Currency [0] 5455" xfId="38424" hidden="1"/>
    <cellStyle name="Currency [0] 5456" xfId="8829" hidden="1"/>
    <cellStyle name="Currency [0] 5456" xfId="38252" hidden="1"/>
    <cellStyle name="Currency [0] 5457" xfId="8988" hidden="1"/>
    <cellStyle name="Currency [0] 5457" xfId="38411" hidden="1"/>
    <cellStyle name="Currency [0] 5458" xfId="9005" hidden="1"/>
    <cellStyle name="Currency [0] 5458" xfId="38428" hidden="1"/>
    <cellStyle name="Currency [0] 5459" xfId="9007" hidden="1"/>
    <cellStyle name="Currency [0] 5459" xfId="38430" hidden="1"/>
    <cellStyle name="Currency [0] 546" xfId="627" hidden="1"/>
    <cellStyle name="Currency [0] 546" xfId="30050" hidden="1"/>
    <cellStyle name="Currency [0] 5460" xfId="8888" hidden="1"/>
    <cellStyle name="Currency [0] 5460" xfId="38311" hidden="1"/>
    <cellStyle name="Currency [0] 5461" xfId="8924" hidden="1"/>
    <cellStyle name="Currency [0] 5461" xfId="38347" hidden="1"/>
    <cellStyle name="Currency [0] 5462" xfId="8993" hidden="1"/>
    <cellStyle name="Currency [0] 5462" xfId="38416" hidden="1"/>
    <cellStyle name="Currency [0] 5463" xfId="8981" hidden="1"/>
    <cellStyle name="Currency [0] 5463" xfId="38404" hidden="1"/>
    <cellStyle name="Currency [0] 5464" xfId="8998" hidden="1"/>
    <cellStyle name="Currency [0] 5464" xfId="38421" hidden="1"/>
    <cellStyle name="Currency [0] 5465" xfId="9009" hidden="1"/>
    <cellStyle name="Currency [0] 5465" xfId="38432" hidden="1"/>
    <cellStyle name="Currency [0] 5466" xfId="8857" hidden="1"/>
    <cellStyle name="Currency [0] 5466" xfId="38280" hidden="1"/>
    <cellStyle name="Currency [0] 5467" xfId="8921" hidden="1"/>
    <cellStyle name="Currency [0] 5467" xfId="38344" hidden="1"/>
    <cellStyle name="Currency [0] 5468" xfId="9013" hidden="1"/>
    <cellStyle name="Currency [0] 5468" xfId="38436" hidden="1"/>
    <cellStyle name="Currency [0] 5469" xfId="9015" hidden="1"/>
    <cellStyle name="Currency [0] 5469" xfId="38438" hidden="1"/>
    <cellStyle name="Currency [0] 547" xfId="555" hidden="1"/>
    <cellStyle name="Currency [0] 547" xfId="29978" hidden="1"/>
    <cellStyle name="Currency [0] 5470" xfId="8970" hidden="1"/>
    <cellStyle name="Currency [0] 5470" xfId="38393" hidden="1"/>
    <cellStyle name="Currency [0] 5471" xfId="8982" hidden="1"/>
    <cellStyle name="Currency [0] 5471" xfId="38405" hidden="1"/>
    <cellStyle name="Currency [0] 5472" xfId="9010" hidden="1"/>
    <cellStyle name="Currency [0] 5472" xfId="38433" hidden="1"/>
    <cellStyle name="Currency [0] 5473" xfId="8983" hidden="1"/>
    <cellStyle name="Currency [0] 5473" xfId="38406" hidden="1"/>
    <cellStyle name="Currency [0] 5474" xfId="9016" hidden="1"/>
    <cellStyle name="Currency [0] 5474" xfId="38439" hidden="1"/>
    <cellStyle name="Currency [0] 5475" xfId="9018" hidden="1"/>
    <cellStyle name="Currency [0] 5475" xfId="38441" hidden="1"/>
    <cellStyle name="Currency [0] 5476" xfId="9011" hidden="1"/>
    <cellStyle name="Currency [0] 5476" xfId="38434" hidden="1"/>
    <cellStyle name="Currency [0] 5477" xfId="8957" hidden="1"/>
    <cellStyle name="Currency [0] 5477" xfId="38380" hidden="1"/>
    <cellStyle name="Currency [0] 5478" xfId="9020" hidden="1"/>
    <cellStyle name="Currency [0] 5478" xfId="38443" hidden="1"/>
    <cellStyle name="Currency [0] 5479" xfId="9022" hidden="1"/>
    <cellStyle name="Currency [0] 5479" xfId="38445" hidden="1"/>
    <cellStyle name="Currency [0] 548" xfId="606" hidden="1"/>
    <cellStyle name="Currency [0] 548" xfId="30029" hidden="1"/>
    <cellStyle name="Currency [0] 5480" xfId="9079" hidden="1"/>
    <cellStyle name="Currency [0] 5480" xfId="38502" hidden="1"/>
    <cellStyle name="Currency [0] 5481" xfId="9098" hidden="1"/>
    <cellStyle name="Currency [0] 5481" xfId="38521" hidden="1"/>
    <cellStyle name="Currency [0] 5482" xfId="9105" hidden="1"/>
    <cellStyle name="Currency [0] 5482" xfId="38528" hidden="1"/>
    <cellStyle name="Currency [0] 5483" xfId="9112" hidden="1"/>
    <cellStyle name="Currency [0] 5483" xfId="38535" hidden="1"/>
    <cellStyle name="Currency [0] 5484" xfId="9117" hidden="1"/>
    <cellStyle name="Currency [0] 5484" xfId="38540" hidden="1"/>
    <cellStyle name="Currency [0] 5485" xfId="9096" hidden="1"/>
    <cellStyle name="Currency [0] 5485" xfId="38519" hidden="1"/>
    <cellStyle name="Currency [0] 5486" xfId="9107" hidden="1"/>
    <cellStyle name="Currency [0] 5486" xfId="38530" hidden="1"/>
    <cellStyle name="Currency [0] 5487" xfId="9121" hidden="1"/>
    <cellStyle name="Currency [0] 5487" xfId="38544" hidden="1"/>
    <cellStyle name="Currency [0] 5488" xfId="9123" hidden="1"/>
    <cellStyle name="Currency [0] 5488" xfId="38546" hidden="1"/>
    <cellStyle name="Currency [0] 5489" xfId="9106" hidden="1"/>
    <cellStyle name="Currency [0] 5489" xfId="38529" hidden="1"/>
    <cellStyle name="Currency [0] 549" xfId="586" hidden="1"/>
    <cellStyle name="Currency [0] 549" xfId="30009" hidden="1"/>
    <cellStyle name="Currency [0] 5490" xfId="9080" hidden="1"/>
    <cellStyle name="Currency [0] 5490" xfId="38503" hidden="1"/>
    <cellStyle name="Currency [0] 5491" xfId="9134" hidden="1"/>
    <cellStyle name="Currency [0] 5491" xfId="38557" hidden="1"/>
    <cellStyle name="Currency [0] 5492" xfId="9143" hidden="1"/>
    <cellStyle name="Currency [0] 5492" xfId="38566" hidden="1"/>
    <cellStyle name="Currency [0] 5493" xfId="9154" hidden="1"/>
    <cellStyle name="Currency [0] 5493" xfId="38577" hidden="1"/>
    <cellStyle name="Currency [0] 5494" xfId="9160" hidden="1"/>
    <cellStyle name="Currency [0] 5494" xfId="38583" hidden="1"/>
    <cellStyle name="Currency [0] 5495" xfId="9132" hidden="1"/>
    <cellStyle name="Currency [0] 5495" xfId="38555" hidden="1"/>
    <cellStyle name="Currency [0] 5496" xfId="9150" hidden="1"/>
    <cellStyle name="Currency [0] 5496" xfId="38573" hidden="1"/>
    <cellStyle name="Currency [0] 5497" xfId="9172" hidden="1"/>
    <cellStyle name="Currency [0] 5497" xfId="38595" hidden="1"/>
    <cellStyle name="Currency [0] 5498" xfId="9174" hidden="1"/>
    <cellStyle name="Currency [0] 5498" xfId="38597" hidden="1"/>
    <cellStyle name="Currency [0] 5499" xfId="9102" hidden="1"/>
    <cellStyle name="Currency [0] 5499" xfId="38525" hidden="1"/>
    <cellStyle name="Currency [0] 55" xfId="105" hidden="1"/>
    <cellStyle name="Currency [0] 55" xfId="29528" hidden="1"/>
    <cellStyle name="Currency [0] 550" xfId="598" hidden="1"/>
    <cellStyle name="Currency [0] 550" xfId="30021" hidden="1"/>
    <cellStyle name="Currency [0] 5500" xfId="9086" hidden="1"/>
    <cellStyle name="Currency [0] 5500" xfId="38509" hidden="1"/>
    <cellStyle name="Currency [0] 5501" xfId="9146" hidden="1"/>
    <cellStyle name="Currency [0] 5501" xfId="38569" hidden="1"/>
    <cellStyle name="Currency [0] 5502" xfId="9091" hidden="1"/>
    <cellStyle name="Currency [0] 5502" xfId="38514" hidden="1"/>
    <cellStyle name="Currency [0] 5503" xfId="9135" hidden="1"/>
    <cellStyle name="Currency [0] 5503" xfId="38558" hidden="1"/>
    <cellStyle name="Currency [0] 5504" xfId="9179" hidden="1"/>
    <cellStyle name="Currency [0] 5504" xfId="38602" hidden="1"/>
    <cellStyle name="Currency [0] 5505" xfId="9147" hidden="1"/>
    <cellStyle name="Currency [0] 5505" xfId="38570" hidden="1"/>
    <cellStyle name="Currency [0] 5506" xfId="9155" hidden="1"/>
    <cellStyle name="Currency [0] 5506" xfId="38578" hidden="1"/>
    <cellStyle name="Currency [0] 5507" xfId="9191" hidden="1"/>
    <cellStyle name="Currency [0] 5507" xfId="38614" hidden="1"/>
    <cellStyle name="Currency [0] 5508" xfId="9193" hidden="1"/>
    <cellStyle name="Currency [0] 5508" xfId="38616" hidden="1"/>
    <cellStyle name="Currency [0] 5509" xfId="9149" hidden="1"/>
    <cellStyle name="Currency [0] 5509" xfId="38572" hidden="1"/>
    <cellStyle name="Currency [0] 551" xfId="596" hidden="1"/>
    <cellStyle name="Currency [0] 551" xfId="30019" hidden="1"/>
    <cellStyle name="Currency [0] 5510" xfId="9162" hidden="1"/>
    <cellStyle name="Currency [0] 5510" xfId="38585" hidden="1"/>
    <cellStyle name="Currency [0] 5511" xfId="9167" hidden="1"/>
    <cellStyle name="Currency [0] 5511" xfId="38590" hidden="1"/>
    <cellStyle name="Currency [0] 5512" xfId="9161" hidden="1"/>
    <cellStyle name="Currency [0] 5512" xfId="38584" hidden="1"/>
    <cellStyle name="Currency [0] 5513" xfId="9209" hidden="1"/>
    <cellStyle name="Currency [0] 5513" xfId="38632" hidden="1"/>
    <cellStyle name="Currency [0] 5514" xfId="9217" hidden="1"/>
    <cellStyle name="Currency [0] 5514" xfId="38640" hidden="1"/>
    <cellStyle name="Currency [0] 5515" xfId="9145" hidden="1"/>
    <cellStyle name="Currency [0] 5515" xfId="38568" hidden="1"/>
    <cellStyle name="Currency [0] 5516" xfId="9203" hidden="1"/>
    <cellStyle name="Currency [0] 5516" xfId="38626" hidden="1"/>
    <cellStyle name="Currency [0] 5517" xfId="9226" hidden="1"/>
    <cellStyle name="Currency [0] 5517" xfId="38649" hidden="1"/>
    <cellStyle name="Currency [0] 5518" xfId="9228" hidden="1"/>
    <cellStyle name="Currency [0] 5518" xfId="38651" hidden="1"/>
    <cellStyle name="Currency [0] 5519" xfId="9128" hidden="1"/>
    <cellStyle name="Currency [0] 5519" xfId="38551" hidden="1"/>
    <cellStyle name="Currency [0] 552" xfId="629" hidden="1"/>
    <cellStyle name="Currency [0] 552" xfId="30052" hidden="1"/>
    <cellStyle name="Currency [0] 5520" xfId="9138" hidden="1"/>
    <cellStyle name="Currency [0] 5520" xfId="38561" hidden="1"/>
    <cellStyle name="Currency [0] 5521" xfId="9200" hidden="1"/>
    <cellStyle name="Currency [0] 5521" xfId="38623" hidden="1"/>
    <cellStyle name="Currency [0] 5522" xfId="9165" hidden="1"/>
    <cellStyle name="Currency [0] 5522" xfId="38588" hidden="1"/>
    <cellStyle name="Currency [0] 5523" xfId="9110" hidden="1"/>
    <cellStyle name="Currency [0] 5523" xfId="38533" hidden="1"/>
    <cellStyle name="Currency [0] 5524" xfId="9236" hidden="1"/>
    <cellStyle name="Currency [0] 5524" xfId="38659" hidden="1"/>
    <cellStyle name="Currency [0] 5525" xfId="9201" hidden="1"/>
    <cellStyle name="Currency [0] 5525" xfId="38624" hidden="1"/>
    <cellStyle name="Currency [0] 5526" xfId="9212" hidden="1"/>
    <cellStyle name="Currency [0] 5526" xfId="38635" hidden="1"/>
    <cellStyle name="Currency [0] 5527" xfId="9244" hidden="1"/>
    <cellStyle name="Currency [0] 5527" xfId="38667" hidden="1"/>
    <cellStyle name="Currency [0] 5528" xfId="9246" hidden="1"/>
    <cellStyle name="Currency [0] 5528" xfId="38669" hidden="1"/>
    <cellStyle name="Currency [0] 5529" xfId="9198" hidden="1"/>
    <cellStyle name="Currency [0] 5529" xfId="38621" hidden="1"/>
    <cellStyle name="Currency [0] 553" xfId="573" hidden="1"/>
    <cellStyle name="Currency [0] 553" xfId="29996" hidden="1"/>
    <cellStyle name="Currency [0] 5530" xfId="9197" hidden="1"/>
    <cellStyle name="Currency [0] 5530" xfId="38620" hidden="1"/>
    <cellStyle name="Currency [0] 5531" xfId="9187" hidden="1"/>
    <cellStyle name="Currency [0] 5531" xfId="38610" hidden="1"/>
    <cellStyle name="Currency [0] 5532" xfId="9183" hidden="1"/>
    <cellStyle name="Currency [0] 5532" xfId="38606" hidden="1"/>
    <cellStyle name="Currency [0] 5533" xfId="9185" hidden="1"/>
    <cellStyle name="Currency [0] 5533" xfId="38608" hidden="1"/>
    <cellStyle name="Currency [0] 5534" xfId="9253" hidden="1"/>
    <cellStyle name="Currency [0] 5534" xfId="38676" hidden="1"/>
    <cellStyle name="Currency [0] 5535" xfId="9088" hidden="1"/>
    <cellStyle name="Currency [0] 5535" xfId="38511" hidden="1"/>
    <cellStyle name="Currency [0] 5536" xfId="9231" hidden="1"/>
    <cellStyle name="Currency [0] 5536" xfId="38654" hidden="1"/>
    <cellStyle name="Currency [0] 5537" xfId="9259" hidden="1"/>
    <cellStyle name="Currency [0] 5537" xfId="38682" hidden="1"/>
    <cellStyle name="Currency [0] 5538" xfId="9261" hidden="1"/>
    <cellStyle name="Currency [0] 5538" xfId="38684" hidden="1"/>
    <cellStyle name="Currency [0] 5539" xfId="9136" hidden="1"/>
    <cellStyle name="Currency [0] 5539" xfId="38559" hidden="1"/>
    <cellStyle name="Currency [0] 554" xfId="623" hidden="1"/>
    <cellStyle name="Currency [0] 554" xfId="30046" hidden="1"/>
    <cellStyle name="Currency [0] 5540" xfId="9210" hidden="1"/>
    <cellStyle name="Currency [0] 5540" xfId="38633" hidden="1"/>
    <cellStyle name="Currency [0] 5541" xfId="9166" hidden="1"/>
    <cellStyle name="Currency [0] 5541" xfId="38589" hidden="1"/>
    <cellStyle name="Currency [0] 5542" xfId="9202" hidden="1"/>
    <cellStyle name="Currency [0] 5542" xfId="38625" hidden="1"/>
    <cellStyle name="Currency [0] 5543" xfId="9206" hidden="1"/>
    <cellStyle name="Currency [0] 5543" xfId="38629" hidden="1"/>
    <cellStyle name="Currency [0] 5544" xfId="9267" hidden="1"/>
    <cellStyle name="Currency [0] 5544" xfId="38690" hidden="1"/>
    <cellStyle name="Currency [0] 5545" xfId="9083" hidden="1"/>
    <cellStyle name="Currency [0] 5545" xfId="38506" hidden="1"/>
    <cellStyle name="Currency [0] 5546" xfId="9249" hidden="1"/>
    <cellStyle name="Currency [0] 5546" xfId="38672" hidden="1"/>
    <cellStyle name="Currency [0] 5547" xfId="9272" hidden="1"/>
    <cellStyle name="Currency [0] 5547" xfId="38695" hidden="1"/>
    <cellStyle name="Currency [0] 5548" xfId="9274" hidden="1"/>
    <cellStyle name="Currency [0] 5548" xfId="38697" hidden="1"/>
    <cellStyle name="Currency [0] 5549" xfId="9130" hidden="1"/>
    <cellStyle name="Currency [0] 5549" xfId="38553" hidden="1"/>
    <cellStyle name="Currency [0] 555" xfId="633" hidden="1"/>
    <cellStyle name="Currency [0] 555" xfId="30056" hidden="1"/>
    <cellStyle name="Currency [0] 5550" xfId="9229" hidden="1"/>
    <cellStyle name="Currency [0] 5550" xfId="38652" hidden="1"/>
    <cellStyle name="Currency [0] 5551" xfId="9196" hidden="1"/>
    <cellStyle name="Currency [0] 5551" xfId="38619" hidden="1"/>
    <cellStyle name="Currency [0] 5552" xfId="9214" hidden="1"/>
    <cellStyle name="Currency [0] 5552" xfId="38637" hidden="1"/>
    <cellStyle name="Currency [0] 5553" xfId="9211" hidden="1"/>
    <cellStyle name="Currency [0] 5553" xfId="38634" hidden="1"/>
    <cellStyle name="Currency [0] 5554" xfId="9278" hidden="1"/>
    <cellStyle name="Currency [0] 5554" xfId="38701" hidden="1"/>
    <cellStyle name="Currency [0] 5555" xfId="9163" hidden="1"/>
    <cellStyle name="Currency [0] 5555" xfId="38586" hidden="1"/>
    <cellStyle name="Currency [0] 5556" xfId="9263" hidden="1"/>
    <cellStyle name="Currency [0] 5556" xfId="38686" hidden="1"/>
    <cellStyle name="Currency [0] 5557" xfId="9285" hidden="1"/>
    <cellStyle name="Currency [0] 5557" xfId="38708" hidden="1"/>
    <cellStyle name="Currency [0] 5558" xfId="9287" hidden="1"/>
    <cellStyle name="Currency [0] 5558" xfId="38710" hidden="1"/>
    <cellStyle name="Currency [0] 5559" xfId="9215" hidden="1"/>
    <cellStyle name="Currency [0] 5559" xfId="38638" hidden="1"/>
    <cellStyle name="Currency [0] 556" xfId="634" hidden="1"/>
    <cellStyle name="Currency [0] 556" xfId="30057" hidden="1"/>
    <cellStyle name="Currency [0] 5560" xfId="9247" hidden="1"/>
    <cellStyle name="Currency [0] 5560" xfId="38670" hidden="1"/>
    <cellStyle name="Currency [0] 5561" xfId="9099" hidden="1"/>
    <cellStyle name="Currency [0] 5561" xfId="38522" hidden="1"/>
    <cellStyle name="Currency [0] 5562" xfId="9233" hidden="1"/>
    <cellStyle name="Currency [0] 5562" xfId="38656" hidden="1"/>
    <cellStyle name="Currency [0] 5563" xfId="9230" hidden="1"/>
    <cellStyle name="Currency [0] 5563" xfId="38653" hidden="1"/>
    <cellStyle name="Currency [0] 5564" xfId="9291" hidden="1"/>
    <cellStyle name="Currency [0] 5564" xfId="38714" hidden="1"/>
    <cellStyle name="Currency [0] 5565" xfId="9126" hidden="1"/>
    <cellStyle name="Currency [0] 5565" xfId="38549" hidden="1"/>
    <cellStyle name="Currency [0] 5566" xfId="9275" hidden="1"/>
    <cellStyle name="Currency [0] 5566" xfId="38698" hidden="1"/>
    <cellStyle name="Currency [0] 5567" xfId="9295" hidden="1"/>
    <cellStyle name="Currency [0] 5567" xfId="38718" hidden="1"/>
    <cellStyle name="Currency [0] 5568" xfId="9297" hidden="1"/>
    <cellStyle name="Currency [0] 5568" xfId="38720" hidden="1"/>
    <cellStyle name="Currency [0] 5569" xfId="9234" hidden="1"/>
    <cellStyle name="Currency [0] 5569" xfId="38657" hidden="1"/>
    <cellStyle name="Currency [0] 557" xfId="599" hidden="1"/>
    <cellStyle name="Currency [0] 557" xfId="30022" hidden="1"/>
    <cellStyle name="Currency [0] 5570" xfId="9262" hidden="1"/>
    <cellStyle name="Currency [0] 5570" xfId="38685" hidden="1"/>
    <cellStyle name="Currency [0] 5571" xfId="9222" hidden="1"/>
    <cellStyle name="Currency [0] 5571" xfId="38645" hidden="1"/>
    <cellStyle name="Currency [0] 5572" xfId="9251" hidden="1"/>
    <cellStyle name="Currency [0] 5572" xfId="38674" hidden="1"/>
    <cellStyle name="Currency [0] 5573" xfId="9248" hidden="1"/>
    <cellStyle name="Currency [0] 5573" xfId="38671" hidden="1"/>
    <cellStyle name="Currency [0] 5574" xfId="9301" hidden="1"/>
    <cellStyle name="Currency [0] 5574" xfId="38724" hidden="1"/>
    <cellStyle name="Currency [0] 5575" xfId="9129" hidden="1"/>
    <cellStyle name="Currency [0] 5575" xfId="38552" hidden="1"/>
    <cellStyle name="Currency [0] 5576" xfId="9288" hidden="1"/>
    <cellStyle name="Currency [0] 5576" xfId="38711" hidden="1"/>
    <cellStyle name="Currency [0] 5577" xfId="9305" hidden="1"/>
    <cellStyle name="Currency [0] 5577" xfId="38728" hidden="1"/>
    <cellStyle name="Currency [0] 5578" xfId="9307" hidden="1"/>
    <cellStyle name="Currency [0] 5578" xfId="38730" hidden="1"/>
    <cellStyle name="Currency [0] 5579" xfId="9188" hidden="1"/>
    <cellStyle name="Currency [0] 5579" xfId="38611" hidden="1"/>
    <cellStyle name="Currency [0] 558" xfId="614" hidden="1"/>
    <cellStyle name="Currency [0] 558" xfId="30037" hidden="1"/>
    <cellStyle name="Currency [0] 5580" xfId="9224" hidden="1"/>
    <cellStyle name="Currency [0] 5580" xfId="38647" hidden="1"/>
    <cellStyle name="Currency [0] 5581" xfId="9293" hidden="1"/>
    <cellStyle name="Currency [0] 5581" xfId="38716" hidden="1"/>
    <cellStyle name="Currency [0] 5582" xfId="9281" hidden="1"/>
    <cellStyle name="Currency [0] 5582" xfId="38704" hidden="1"/>
    <cellStyle name="Currency [0] 5583" xfId="9298" hidden="1"/>
    <cellStyle name="Currency [0] 5583" xfId="38721" hidden="1"/>
    <cellStyle name="Currency [0] 5584" xfId="9309" hidden="1"/>
    <cellStyle name="Currency [0] 5584" xfId="38732" hidden="1"/>
    <cellStyle name="Currency [0] 5585" xfId="9157" hidden="1"/>
    <cellStyle name="Currency [0] 5585" xfId="38580" hidden="1"/>
    <cellStyle name="Currency [0] 5586" xfId="9221" hidden="1"/>
    <cellStyle name="Currency [0] 5586" xfId="38644" hidden="1"/>
    <cellStyle name="Currency [0] 5587" xfId="9313" hidden="1"/>
    <cellStyle name="Currency [0] 5587" xfId="38736" hidden="1"/>
    <cellStyle name="Currency [0] 5588" xfId="9315" hidden="1"/>
    <cellStyle name="Currency [0] 5588" xfId="38738" hidden="1"/>
    <cellStyle name="Currency [0] 5589" xfId="9270" hidden="1"/>
    <cellStyle name="Currency [0] 5589" xfId="38693" hidden="1"/>
    <cellStyle name="Currency [0] 559" xfId="180" hidden="1"/>
    <cellStyle name="Currency [0] 559" xfId="29603" hidden="1"/>
    <cellStyle name="Currency [0] 5590" xfId="9282" hidden="1"/>
    <cellStyle name="Currency [0] 5590" xfId="38705" hidden="1"/>
    <cellStyle name="Currency [0] 5591" xfId="9310" hidden="1"/>
    <cellStyle name="Currency [0] 5591" xfId="38733" hidden="1"/>
    <cellStyle name="Currency [0] 5592" xfId="9283" hidden="1"/>
    <cellStyle name="Currency [0] 5592" xfId="38706" hidden="1"/>
    <cellStyle name="Currency [0] 5593" xfId="9316" hidden="1"/>
    <cellStyle name="Currency [0] 5593" xfId="38739" hidden="1"/>
    <cellStyle name="Currency [0] 5594" xfId="9318" hidden="1"/>
    <cellStyle name="Currency [0] 5594" xfId="38741" hidden="1"/>
    <cellStyle name="Currency [0] 5595" xfId="9311" hidden="1"/>
    <cellStyle name="Currency [0] 5595" xfId="38734" hidden="1"/>
    <cellStyle name="Currency [0] 5596" xfId="9257" hidden="1"/>
    <cellStyle name="Currency [0] 5596" xfId="38680" hidden="1"/>
    <cellStyle name="Currency [0] 5597" xfId="9321" hidden="1"/>
    <cellStyle name="Currency [0] 5597" xfId="38744" hidden="1"/>
    <cellStyle name="Currency [0] 5598" xfId="9323" hidden="1"/>
    <cellStyle name="Currency [0] 5598" xfId="38746" hidden="1"/>
    <cellStyle name="Currency [0] 5599" xfId="9040" hidden="1"/>
    <cellStyle name="Currency [0] 5599" xfId="38463" hidden="1"/>
    <cellStyle name="Currency [0] 56" xfId="142" hidden="1"/>
    <cellStyle name="Currency [0] 56" xfId="29565" hidden="1"/>
    <cellStyle name="Currency [0] 560" xfId="609" hidden="1"/>
    <cellStyle name="Currency [0] 560" xfId="30032" hidden="1"/>
    <cellStyle name="Currency [0] 5600" xfId="9062" hidden="1"/>
    <cellStyle name="Currency [0] 5600" xfId="38485" hidden="1"/>
    <cellStyle name="Currency [0] 5601" xfId="9327" hidden="1"/>
    <cellStyle name="Currency [0] 5601" xfId="38750" hidden="1"/>
    <cellStyle name="Currency [0] 5602" xfId="9334" hidden="1"/>
    <cellStyle name="Currency [0] 5602" xfId="38757" hidden="1"/>
    <cellStyle name="Currency [0] 5603" xfId="9336" hidden="1"/>
    <cellStyle name="Currency [0] 5603" xfId="38759" hidden="1"/>
    <cellStyle name="Currency [0] 5604" xfId="9027" hidden="1"/>
    <cellStyle name="Currency [0] 5604" xfId="38450" hidden="1"/>
    <cellStyle name="Currency [0] 5605" xfId="9330" hidden="1"/>
    <cellStyle name="Currency [0] 5605" xfId="38753" hidden="1"/>
    <cellStyle name="Currency [0] 5606" xfId="9339" hidden="1"/>
    <cellStyle name="Currency [0] 5606" xfId="38762" hidden="1"/>
    <cellStyle name="Currency [0] 5607" xfId="9341" hidden="1"/>
    <cellStyle name="Currency [0] 5607" xfId="38764" hidden="1"/>
    <cellStyle name="Currency [0] 5608" xfId="9329" hidden="1"/>
    <cellStyle name="Currency [0] 5608" xfId="38752" hidden="1"/>
    <cellStyle name="Currency [0] 5609" xfId="9039" hidden="1"/>
    <cellStyle name="Currency [0] 5609" xfId="38462" hidden="1"/>
    <cellStyle name="Currency [0] 561" xfId="607" hidden="1"/>
    <cellStyle name="Currency [0] 561" xfId="30030" hidden="1"/>
    <cellStyle name="Currency [0] 5610" xfId="9352" hidden="1"/>
    <cellStyle name="Currency [0] 5610" xfId="38775" hidden="1"/>
    <cellStyle name="Currency [0] 5611" xfId="9361" hidden="1"/>
    <cellStyle name="Currency [0] 5611" xfId="38784" hidden="1"/>
    <cellStyle name="Currency [0] 5612" xfId="9372" hidden="1"/>
    <cellStyle name="Currency [0] 5612" xfId="38795" hidden="1"/>
    <cellStyle name="Currency [0] 5613" xfId="9378" hidden="1"/>
    <cellStyle name="Currency [0] 5613" xfId="38801" hidden="1"/>
    <cellStyle name="Currency [0] 5614" xfId="9350" hidden="1"/>
    <cellStyle name="Currency [0] 5614" xfId="38773" hidden="1"/>
    <cellStyle name="Currency [0] 5615" xfId="9368" hidden="1"/>
    <cellStyle name="Currency [0] 5615" xfId="38791" hidden="1"/>
    <cellStyle name="Currency [0] 5616" xfId="9390" hidden="1"/>
    <cellStyle name="Currency [0] 5616" xfId="38813" hidden="1"/>
    <cellStyle name="Currency [0] 5617" xfId="9392" hidden="1"/>
    <cellStyle name="Currency [0] 5617" xfId="38815" hidden="1"/>
    <cellStyle name="Currency [0] 5618" xfId="9324" hidden="1"/>
    <cellStyle name="Currency [0] 5618" xfId="38747" hidden="1"/>
    <cellStyle name="Currency [0] 5619" xfId="9035" hidden="1"/>
    <cellStyle name="Currency [0] 5619" xfId="38458" hidden="1"/>
    <cellStyle name="Currency [0] 562" xfId="636" hidden="1"/>
    <cellStyle name="Currency [0] 562" xfId="30059" hidden="1"/>
    <cellStyle name="Currency [0] 5620" xfId="9364" hidden="1"/>
    <cellStyle name="Currency [0] 5620" xfId="38787" hidden="1"/>
    <cellStyle name="Currency [0] 5621" xfId="9031" hidden="1"/>
    <cellStyle name="Currency [0] 5621" xfId="38454" hidden="1"/>
    <cellStyle name="Currency [0] 5622" xfId="9353" hidden="1"/>
    <cellStyle name="Currency [0] 5622" xfId="38776" hidden="1"/>
    <cellStyle name="Currency [0] 5623" xfId="9397" hidden="1"/>
    <cellStyle name="Currency [0] 5623" xfId="38820" hidden="1"/>
    <cellStyle name="Currency [0] 5624" xfId="9365" hidden="1"/>
    <cellStyle name="Currency [0] 5624" xfId="38788" hidden="1"/>
    <cellStyle name="Currency [0] 5625" xfId="9373" hidden="1"/>
    <cellStyle name="Currency [0] 5625" xfId="38796" hidden="1"/>
    <cellStyle name="Currency [0] 5626" xfId="9409" hidden="1"/>
    <cellStyle name="Currency [0] 5626" xfId="38832" hidden="1"/>
    <cellStyle name="Currency [0] 5627" xfId="9411" hidden="1"/>
    <cellStyle name="Currency [0] 5627" xfId="38834" hidden="1"/>
    <cellStyle name="Currency [0] 5628" xfId="9367" hidden="1"/>
    <cellStyle name="Currency [0] 5628" xfId="38790" hidden="1"/>
    <cellStyle name="Currency [0] 5629" xfId="9380" hidden="1"/>
    <cellStyle name="Currency [0] 5629" xfId="38803" hidden="1"/>
    <cellStyle name="Currency [0] 563" xfId="552" hidden="1"/>
    <cellStyle name="Currency [0] 563" xfId="29975" hidden="1"/>
    <cellStyle name="Currency [0] 5630" xfId="9385" hidden="1"/>
    <cellStyle name="Currency [0] 5630" xfId="38808" hidden="1"/>
    <cellStyle name="Currency [0] 5631" xfId="9379" hidden="1"/>
    <cellStyle name="Currency [0] 5631" xfId="38802" hidden="1"/>
    <cellStyle name="Currency [0] 5632" xfId="9427" hidden="1"/>
    <cellStyle name="Currency [0] 5632" xfId="38850" hidden="1"/>
    <cellStyle name="Currency [0] 5633" xfId="9435" hidden="1"/>
    <cellStyle name="Currency [0] 5633" xfId="38858" hidden="1"/>
    <cellStyle name="Currency [0] 5634" xfId="9363" hidden="1"/>
    <cellStyle name="Currency [0] 5634" xfId="38786" hidden="1"/>
    <cellStyle name="Currency [0] 5635" xfId="9421" hidden="1"/>
    <cellStyle name="Currency [0] 5635" xfId="38844" hidden="1"/>
    <cellStyle name="Currency [0] 5636" xfId="9444" hidden="1"/>
    <cellStyle name="Currency [0] 5636" xfId="38867" hidden="1"/>
    <cellStyle name="Currency [0] 5637" xfId="9446" hidden="1"/>
    <cellStyle name="Currency [0] 5637" xfId="38869" hidden="1"/>
    <cellStyle name="Currency [0] 5638" xfId="9346" hidden="1"/>
    <cellStyle name="Currency [0] 5638" xfId="38769" hidden="1"/>
    <cellStyle name="Currency [0] 5639" xfId="9356" hidden="1"/>
    <cellStyle name="Currency [0] 5639" xfId="38779" hidden="1"/>
    <cellStyle name="Currency [0] 564" xfId="628" hidden="1"/>
    <cellStyle name="Currency [0] 564" xfId="30051" hidden="1"/>
    <cellStyle name="Currency [0] 5640" xfId="9418" hidden="1"/>
    <cellStyle name="Currency [0] 5640" xfId="38841" hidden="1"/>
    <cellStyle name="Currency [0] 5641" xfId="9383" hidden="1"/>
    <cellStyle name="Currency [0] 5641" xfId="38806" hidden="1"/>
    <cellStyle name="Currency [0] 5642" xfId="9332" hidden="1"/>
    <cellStyle name="Currency [0] 5642" xfId="38755" hidden="1"/>
    <cellStyle name="Currency [0] 5643" xfId="9454" hidden="1"/>
    <cellStyle name="Currency [0] 5643" xfId="38877" hidden="1"/>
    <cellStyle name="Currency [0] 5644" xfId="9419" hidden="1"/>
    <cellStyle name="Currency [0] 5644" xfId="38842" hidden="1"/>
    <cellStyle name="Currency [0] 5645" xfId="9430" hidden="1"/>
    <cellStyle name="Currency [0] 5645" xfId="38853" hidden="1"/>
    <cellStyle name="Currency [0] 5646" xfId="9462" hidden="1"/>
    <cellStyle name="Currency [0] 5646" xfId="38885" hidden="1"/>
    <cellStyle name="Currency [0] 5647" xfId="9464" hidden="1"/>
    <cellStyle name="Currency [0] 5647" xfId="38887" hidden="1"/>
    <cellStyle name="Currency [0] 5648" xfId="9416" hidden="1"/>
    <cellStyle name="Currency [0] 5648" xfId="38839" hidden="1"/>
    <cellStyle name="Currency [0] 5649" xfId="9415" hidden="1"/>
    <cellStyle name="Currency [0] 5649" xfId="38838" hidden="1"/>
    <cellStyle name="Currency [0] 565" xfId="638" hidden="1"/>
    <cellStyle name="Currency [0] 565" xfId="30061" hidden="1"/>
    <cellStyle name="Currency [0] 5650" xfId="9405" hidden="1"/>
    <cellStyle name="Currency [0] 5650" xfId="38828" hidden="1"/>
    <cellStyle name="Currency [0] 5651" xfId="9401" hidden="1"/>
    <cellStyle name="Currency [0] 5651" xfId="38824" hidden="1"/>
    <cellStyle name="Currency [0] 5652" xfId="9403" hidden="1"/>
    <cellStyle name="Currency [0] 5652" xfId="38826" hidden="1"/>
    <cellStyle name="Currency [0] 5653" xfId="9471" hidden="1"/>
    <cellStyle name="Currency [0] 5653" xfId="38894" hidden="1"/>
    <cellStyle name="Currency [0] 5654" xfId="9033" hidden="1"/>
    <cellStyle name="Currency [0] 5654" xfId="38456" hidden="1"/>
    <cellStyle name="Currency [0] 5655" xfId="9449" hidden="1"/>
    <cellStyle name="Currency [0] 5655" xfId="38872" hidden="1"/>
    <cellStyle name="Currency [0] 5656" xfId="9477" hidden="1"/>
    <cellStyle name="Currency [0] 5656" xfId="38900" hidden="1"/>
    <cellStyle name="Currency [0] 5657" xfId="9479" hidden="1"/>
    <cellStyle name="Currency [0] 5657" xfId="38902" hidden="1"/>
    <cellStyle name="Currency [0] 5658" xfId="9354" hidden="1"/>
    <cellStyle name="Currency [0] 5658" xfId="38777" hidden="1"/>
    <cellStyle name="Currency [0] 5659" xfId="9428" hidden="1"/>
    <cellStyle name="Currency [0] 5659" xfId="38851" hidden="1"/>
    <cellStyle name="Currency [0] 566" xfId="639" hidden="1"/>
    <cellStyle name="Currency [0] 566" xfId="30062" hidden="1"/>
    <cellStyle name="Currency [0] 5660" xfId="9384" hidden="1"/>
    <cellStyle name="Currency [0] 5660" xfId="38807" hidden="1"/>
    <cellStyle name="Currency [0] 5661" xfId="9420" hidden="1"/>
    <cellStyle name="Currency [0] 5661" xfId="38843" hidden="1"/>
    <cellStyle name="Currency [0] 5662" xfId="9424" hidden="1"/>
    <cellStyle name="Currency [0] 5662" xfId="38847" hidden="1"/>
    <cellStyle name="Currency [0] 5663" xfId="9485" hidden="1"/>
    <cellStyle name="Currency [0] 5663" xfId="38908" hidden="1"/>
    <cellStyle name="Currency [0] 5664" xfId="9068" hidden="1"/>
    <cellStyle name="Currency [0] 5664" xfId="38491" hidden="1"/>
    <cellStyle name="Currency [0] 5665" xfId="9467" hidden="1"/>
    <cellStyle name="Currency [0] 5665" xfId="38890" hidden="1"/>
    <cellStyle name="Currency [0] 5666" xfId="9490" hidden="1"/>
    <cellStyle name="Currency [0] 5666" xfId="38913" hidden="1"/>
    <cellStyle name="Currency [0] 5667" xfId="9492" hidden="1"/>
    <cellStyle name="Currency [0] 5667" xfId="38915" hidden="1"/>
    <cellStyle name="Currency [0] 5668" xfId="9348" hidden="1"/>
    <cellStyle name="Currency [0] 5668" xfId="38771" hidden="1"/>
    <cellStyle name="Currency [0] 5669" xfId="9447" hidden="1"/>
    <cellStyle name="Currency [0] 5669" xfId="38870" hidden="1"/>
    <cellStyle name="Currency [0] 567" xfId="610" hidden="1"/>
    <cellStyle name="Currency [0] 567" xfId="30033" hidden="1"/>
    <cellStyle name="Currency [0] 5670" xfId="9414" hidden="1"/>
    <cellStyle name="Currency [0] 5670" xfId="38837" hidden="1"/>
    <cellStyle name="Currency [0] 5671" xfId="9432" hidden="1"/>
    <cellStyle name="Currency [0] 5671" xfId="38855" hidden="1"/>
    <cellStyle name="Currency [0] 5672" xfId="9429" hidden="1"/>
    <cellStyle name="Currency [0] 5672" xfId="38852" hidden="1"/>
    <cellStyle name="Currency [0] 5673" xfId="9496" hidden="1"/>
    <cellStyle name="Currency [0] 5673" xfId="38919" hidden="1"/>
    <cellStyle name="Currency [0] 5674" xfId="9381" hidden="1"/>
    <cellStyle name="Currency [0] 5674" xfId="38804" hidden="1"/>
    <cellStyle name="Currency [0] 5675" xfId="9481" hidden="1"/>
    <cellStyle name="Currency [0] 5675" xfId="38904" hidden="1"/>
    <cellStyle name="Currency [0] 5676" xfId="9503" hidden="1"/>
    <cellStyle name="Currency [0] 5676" xfId="38926" hidden="1"/>
    <cellStyle name="Currency [0] 5677" xfId="9505" hidden="1"/>
    <cellStyle name="Currency [0] 5677" xfId="38928" hidden="1"/>
    <cellStyle name="Currency [0] 5678" xfId="9433" hidden="1"/>
    <cellStyle name="Currency [0] 5678" xfId="38856" hidden="1"/>
    <cellStyle name="Currency [0] 5679" xfId="9465" hidden="1"/>
    <cellStyle name="Currency [0] 5679" xfId="38888" hidden="1"/>
    <cellStyle name="Currency [0] 568" xfId="622" hidden="1"/>
    <cellStyle name="Currency [0] 568" xfId="30045" hidden="1"/>
    <cellStyle name="Currency [0] 5680" xfId="9113" hidden="1"/>
    <cellStyle name="Currency [0] 5680" xfId="38536" hidden="1"/>
    <cellStyle name="Currency [0] 5681" xfId="9451" hidden="1"/>
    <cellStyle name="Currency [0] 5681" xfId="38874" hidden="1"/>
    <cellStyle name="Currency [0] 5682" xfId="9448" hidden="1"/>
    <cellStyle name="Currency [0] 5682" xfId="38871" hidden="1"/>
    <cellStyle name="Currency [0] 5683" xfId="9509" hidden="1"/>
    <cellStyle name="Currency [0] 5683" xfId="38932" hidden="1"/>
    <cellStyle name="Currency [0] 5684" xfId="9344" hidden="1"/>
    <cellStyle name="Currency [0] 5684" xfId="38767" hidden="1"/>
    <cellStyle name="Currency [0] 5685" xfId="9493" hidden="1"/>
    <cellStyle name="Currency [0] 5685" xfId="38916" hidden="1"/>
    <cellStyle name="Currency [0] 5686" xfId="9513" hidden="1"/>
    <cellStyle name="Currency [0] 5686" xfId="38936" hidden="1"/>
    <cellStyle name="Currency [0] 5687" xfId="9515" hidden="1"/>
    <cellStyle name="Currency [0] 5687" xfId="38938" hidden="1"/>
    <cellStyle name="Currency [0] 5688" xfId="9452" hidden="1"/>
    <cellStyle name="Currency [0] 5688" xfId="38875" hidden="1"/>
    <cellStyle name="Currency [0] 5689" xfId="9480" hidden="1"/>
    <cellStyle name="Currency [0] 5689" xfId="38903" hidden="1"/>
    <cellStyle name="Currency [0] 569" xfId="602" hidden="1"/>
    <cellStyle name="Currency [0] 569" xfId="30025" hidden="1"/>
    <cellStyle name="Currency [0] 5690" xfId="9440" hidden="1"/>
    <cellStyle name="Currency [0] 5690" xfId="38863" hidden="1"/>
    <cellStyle name="Currency [0] 5691" xfId="9469" hidden="1"/>
    <cellStyle name="Currency [0] 5691" xfId="38892" hidden="1"/>
    <cellStyle name="Currency [0] 5692" xfId="9466" hidden="1"/>
    <cellStyle name="Currency [0] 5692" xfId="38889" hidden="1"/>
    <cellStyle name="Currency [0] 5693" xfId="9519" hidden="1"/>
    <cellStyle name="Currency [0] 5693" xfId="38942" hidden="1"/>
    <cellStyle name="Currency [0] 5694" xfId="9347" hidden="1"/>
    <cellStyle name="Currency [0] 5694" xfId="38770" hidden="1"/>
    <cellStyle name="Currency [0] 5695" xfId="9506" hidden="1"/>
    <cellStyle name="Currency [0] 5695" xfId="38929" hidden="1"/>
    <cellStyle name="Currency [0] 5696" xfId="9523" hidden="1"/>
    <cellStyle name="Currency [0] 5696" xfId="38946" hidden="1"/>
    <cellStyle name="Currency [0] 5697" xfId="9525" hidden="1"/>
    <cellStyle name="Currency [0] 5697" xfId="38948" hidden="1"/>
    <cellStyle name="Currency [0] 5698" xfId="9406" hidden="1"/>
    <cellStyle name="Currency [0] 5698" xfId="38829" hidden="1"/>
    <cellStyle name="Currency [0] 5699" xfId="9442" hidden="1"/>
    <cellStyle name="Currency [0] 5699" xfId="38865" hidden="1"/>
    <cellStyle name="Currency [0] 57" xfId="62" hidden="1"/>
    <cellStyle name="Currency [0] 57" xfId="29485" hidden="1"/>
    <cellStyle name="Currency [0] 570" xfId="617" hidden="1"/>
    <cellStyle name="Currency [0] 570" xfId="30040" hidden="1"/>
    <cellStyle name="Currency [0] 5700" xfId="9511" hidden="1"/>
    <cellStyle name="Currency [0] 5700" xfId="38934" hidden="1"/>
    <cellStyle name="Currency [0] 5701" xfId="9499" hidden="1"/>
    <cellStyle name="Currency [0] 5701" xfId="38922" hidden="1"/>
    <cellStyle name="Currency [0] 5702" xfId="9516" hidden="1"/>
    <cellStyle name="Currency [0] 5702" xfId="38939" hidden="1"/>
    <cellStyle name="Currency [0] 5703" xfId="9527" hidden="1"/>
    <cellStyle name="Currency [0] 5703" xfId="38950" hidden="1"/>
    <cellStyle name="Currency [0] 5704" xfId="9375" hidden="1"/>
    <cellStyle name="Currency [0] 5704" xfId="38798" hidden="1"/>
    <cellStyle name="Currency [0] 5705" xfId="9439" hidden="1"/>
    <cellStyle name="Currency [0] 5705" xfId="38862" hidden="1"/>
    <cellStyle name="Currency [0] 5706" xfId="9531" hidden="1"/>
    <cellStyle name="Currency [0] 5706" xfId="38954" hidden="1"/>
    <cellStyle name="Currency [0] 5707" xfId="9533" hidden="1"/>
    <cellStyle name="Currency [0] 5707" xfId="38956" hidden="1"/>
    <cellStyle name="Currency [0] 5708" xfId="9488" hidden="1"/>
    <cellStyle name="Currency [0] 5708" xfId="38911" hidden="1"/>
    <cellStyle name="Currency [0] 5709" xfId="9500" hidden="1"/>
    <cellStyle name="Currency [0] 5709" xfId="38923" hidden="1"/>
    <cellStyle name="Currency [0] 571" xfId="615" hidden="1"/>
    <cellStyle name="Currency [0] 571" xfId="30038" hidden="1"/>
    <cellStyle name="Currency [0] 5710" xfId="9528" hidden="1"/>
    <cellStyle name="Currency [0] 5710" xfId="38951" hidden="1"/>
    <cellStyle name="Currency [0] 5711" xfId="9501" hidden="1"/>
    <cellStyle name="Currency [0] 5711" xfId="38924" hidden="1"/>
    <cellStyle name="Currency [0] 5712" xfId="9534" hidden="1"/>
    <cellStyle name="Currency [0] 5712" xfId="38957" hidden="1"/>
    <cellStyle name="Currency [0] 5713" xfId="9536" hidden="1"/>
    <cellStyle name="Currency [0] 5713" xfId="38959" hidden="1"/>
    <cellStyle name="Currency [0] 5714" xfId="9529" hidden="1"/>
    <cellStyle name="Currency [0] 5714" xfId="38952" hidden="1"/>
    <cellStyle name="Currency [0] 5715" xfId="9475" hidden="1"/>
    <cellStyle name="Currency [0] 5715" xfId="38898" hidden="1"/>
    <cellStyle name="Currency [0] 5716" xfId="9538" hidden="1"/>
    <cellStyle name="Currency [0] 5716" xfId="38961" hidden="1"/>
    <cellStyle name="Currency [0] 5717" xfId="9540" hidden="1"/>
    <cellStyle name="Currency [0] 5717" xfId="38963" hidden="1"/>
    <cellStyle name="Currency [0] 5718" xfId="9052" hidden="1"/>
    <cellStyle name="Currency [0] 5718" xfId="38475" hidden="1"/>
    <cellStyle name="Currency [0] 5719" xfId="9030" hidden="1"/>
    <cellStyle name="Currency [0] 5719" xfId="38453" hidden="1"/>
    <cellStyle name="Currency [0] 572" xfId="641" hidden="1"/>
    <cellStyle name="Currency [0] 572" xfId="30064" hidden="1"/>
    <cellStyle name="Currency [0] 5720" xfId="9546" hidden="1"/>
    <cellStyle name="Currency [0] 5720" xfId="38969" hidden="1"/>
    <cellStyle name="Currency [0] 5721" xfId="9552" hidden="1"/>
    <cellStyle name="Currency [0] 5721" xfId="38975" hidden="1"/>
    <cellStyle name="Currency [0] 5722" xfId="9554" hidden="1"/>
    <cellStyle name="Currency [0] 5722" xfId="38977" hidden="1"/>
    <cellStyle name="Currency [0] 5723" xfId="9047" hidden="1"/>
    <cellStyle name="Currency [0] 5723" xfId="38470" hidden="1"/>
    <cellStyle name="Currency [0] 5724" xfId="9548" hidden="1"/>
    <cellStyle name="Currency [0] 5724" xfId="38971" hidden="1"/>
    <cellStyle name="Currency [0] 5725" xfId="9556" hidden="1"/>
    <cellStyle name="Currency [0] 5725" xfId="38979" hidden="1"/>
    <cellStyle name="Currency [0] 5726" xfId="9558" hidden="1"/>
    <cellStyle name="Currency [0] 5726" xfId="38981" hidden="1"/>
    <cellStyle name="Currency [0] 5727" xfId="9547" hidden="1"/>
    <cellStyle name="Currency [0] 5727" xfId="38970" hidden="1"/>
    <cellStyle name="Currency [0] 5728" xfId="9053" hidden="1"/>
    <cellStyle name="Currency [0] 5728" xfId="38476" hidden="1"/>
    <cellStyle name="Currency [0] 5729" xfId="9569" hidden="1"/>
    <cellStyle name="Currency [0] 5729" xfId="38992" hidden="1"/>
    <cellStyle name="Currency [0] 573" xfId="554" hidden="1"/>
    <cellStyle name="Currency [0] 573" xfId="29977" hidden="1"/>
    <cellStyle name="Currency [0] 5730" xfId="9578" hidden="1"/>
    <cellStyle name="Currency [0] 5730" xfId="39001" hidden="1"/>
    <cellStyle name="Currency [0] 5731" xfId="9589" hidden="1"/>
    <cellStyle name="Currency [0] 5731" xfId="39012" hidden="1"/>
    <cellStyle name="Currency [0] 5732" xfId="9595" hidden="1"/>
    <cellStyle name="Currency [0] 5732" xfId="39018" hidden="1"/>
    <cellStyle name="Currency [0] 5733" xfId="9567" hidden="1"/>
    <cellStyle name="Currency [0] 5733" xfId="38990" hidden="1"/>
    <cellStyle name="Currency [0] 5734" xfId="9585" hidden="1"/>
    <cellStyle name="Currency [0] 5734" xfId="39008" hidden="1"/>
    <cellStyle name="Currency [0] 5735" xfId="9607" hidden="1"/>
    <cellStyle name="Currency [0] 5735" xfId="39030" hidden="1"/>
    <cellStyle name="Currency [0] 5736" xfId="9609" hidden="1"/>
    <cellStyle name="Currency [0] 5736" xfId="39032" hidden="1"/>
    <cellStyle name="Currency [0] 5737" xfId="9543" hidden="1"/>
    <cellStyle name="Currency [0] 5737" xfId="38966" hidden="1"/>
    <cellStyle name="Currency [0] 5738" xfId="9057" hidden="1"/>
    <cellStyle name="Currency [0] 5738" xfId="38480" hidden="1"/>
    <cellStyle name="Currency [0] 5739" xfId="9581" hidden="1"/>
    <cellStyle name="Currency [0] 5739" xfId="39004" hidden="1"/>
    <cellStyle name="Currency [0] 574" xfId="635" hidden="1"/>
    <cellStyle name="Currency [0] 574" xfId="30058" hidden="1"/>
    <cellStyle name="Currency [0] 5740" xfId="9073" hidden="1"/>
    <cellStyle name="Currency [0] 5740" xfId="38496" hidden="1"/>
    <cellStyle name="Currency [0] 5741" xfId="9570" hidden="1"/>
    <cellStyle name="Currency [0] 5741" xfId="38993" hidden="1"/>
    <cellStyle name="Currency [0] 5742" xfId="9614" hidden="1"/>
    <cellStyle name="Currency [0] 5742" xfId="39037" hidden="1"/>
    <cellStyle name="Currency [0] 5743" xfId="9582" hidden="1"/>
    <cellStyle name="Currency [0] 5743" xfId="39005" hidden="1"/>
    <cellStyle name="Currency [0] 5744" xfId="9590" hidden="1"/>
    <cellStyle name="Currency [0] 5744" xfId="39013" hidden="1"/>
    <cellStyle name="Currency [0] 5745" xfId="9626" hidden="1"/>
    <cellStyle name="Currency [0] 5745" xfId="39049" hidden="1"/>
    <cellStyle name="Currency [0] 5746" xfId="9628" hidden="1"/>
    <cellStyle name="Currency [0] 5746" xfId="39051" hidden="1"/>
    <cellStyle name="Currency [0] 5747" xfId="9584" hidden="1"/>
    <cellStyle name="Currency [0] 5747" xfId="39007" hidden="1"/>
    <cellStyle name="Currency [0] 5748" xfId="9597" hidden="1"/>
    <cellStyle name="Currency [0] 5748" xfId="39020" hidden="1"/>
    <cellStyle name="Currency [0] 5749" xfId="9602" hidden="1"/>
    <cellStyle name="Currency [0] 5749" xfId="39025" hidden="1"/>
    <cellStyle name="Currency [0] 575" xfId="642" hidden="1"/>
    <cellStyle name="Currency [0] 575" xfId="30065" hidden="1"/>
    <cellStyle name="Currency [0] 5750" xfId="9596" hidden="1"/>
    <cellStyle name="Currency [0] 5750" xfId="39019" hidden="1"/>
    <cellStyle name="Currency [0] 5751" xfId="9644" hidden="1"/>
    <cellStyle name="Currency [0] 5751" xfId="39067" hidden="1"/>
    <cellStyle name="Currency [0] 5752" xfId="9652" hidden="1"/>
    <cellStyle name="Currency [0] 5752" xfId="39075" hidden="1"/>
    <cellStyle name="Currency [0] 5753" xfId="9580" hidden="1"/>
    <cellStyle name="Currency [0] 5753" xfId="39003" hidden="1"/>
    <cellStyle name="Currency [0] 5754" xfId="9638" hidden="1"/>
    <cellStyle name="Currency [0] 5754" xfId="39061" hidden="1"/>
    <cellStyle name="Currency [0] 5755" xfId="9661" hidden="1"/>
    <cellStyle name="Currency [0] 5755" xfId="39084" hidden="1"/>
    <cellStyle name="Currency [0] 5756" xfId="9663" hidden="1"/>
    <cellStyle name="Currency [0] 5756" xfId="39086" hidden="1"/>
    <cellStyle name="Currency [0] 5757" xfId="9563" hidden="1"/>
    <cellStyle name="Currency [0] 5757" xfId="38986" hidden="1"/>
    <cellStyle name="Currency [0] 5758" xfId="9573" hidden="1"/>
    <cellStyle name="Currency [0] 5758" xfId="38996" hidden="1"/>
    <cellStyle name="Currency [0] 5759" xfId="9635" hidden="1"/>
    <cellStyle name="Currency [0] 5759" xfId="39058" hidden="1"/>
    <cellStyle name="Currency [0] 576" xfId="643" hidden="1"/>
    <cellStyle name="Currency [0] 576" xfId="30066" hidden="1"/>
    <cellStyle name="Currency [0] 5760" xfId="9600" hidden="1"/>
    <cellStyle name="Currency [0] 5760" xfId="39023" hidden="1"/>
    <cellStyle name="Currency [0] 5761" xfId="9550" hidden="1"/>
    <cellStyle name="Currency [0] 5761" xfId="38973" hidden="1"/>
    <cellStyle name="Currency [0] 5762" xfId="9671" hidden="1"/>
    <cellStyle name="Currency [0] 5762" xfId="39094" hidden="1"/>
    <cellStyle name="Currency [0] 5763" xfId="9636" hidden="1"/>
    <cellStyle name="Currency [0] 5763" xfId="39059" hidden="1"/>
    <cellStyle name="Currency [0] 5764" xfId="9647" hidden="1"/>
    <cellStyle name="Currency [0] 5764" xfId="39070" hidden="1"/>
    <cellStyle name="Currency [0] 5765" xfId="9679" hidden="1"/>
    <cellStyle name="Currency [0] 5765" xfId="39102" hidden="1"/>
    <cellStyle name="Currency [0] 5766" xfId="9681" hidden="1"/>
    <cellStyle name="Currency [0] 5766" xfId="39104" hidden="1"/>
    <cellStyle name="Currency [0] 5767" xfId="9633" hidden="1"/>
    <cellStyle name="Currency [0] 5767" xfId="39056" hidden="1"/>
    <cellStyle name="Currency [0] 5768" xfId="9632" hidden="1"/>
    <cellStyle name="Currency [0] 5768" xfId="39055" hidden="1"/>
    <cellStyle name="Currency [0] 5769" xfId="9622" hidden="1"/>
    <cellStyle name="Currency [0] 5769" xfId="39045" hidden="1"/>
    <cellStyle name="Currency [0] 577" xfId="583" hidden="1"/>
    <cellStyle name="Currency [0] 577" xfId="30006" hidden="1"/>
    <cellStyle name="Currency [0] 5770" xfId="9618" hidden="1"/>
    <cellStyle name="Currency [0] 5770" xfId="39041" hidden="1"/>
    <cellStyle name="Currency [0] 5771" xfId="9620" hidden="1"/>
    <cellStyle name="Currency [0] 5771" xfId="39043" hidden="1"/>
    <cellStyle name="Currency [0] 5772" xfId="9688" hidden="1"/>
    <cellStyle name="Currency [0] 5772" xfId="39111" hidden="1"/>
    <cellStyle name="Currency [0] 5773" xfId="9059" hidden="1"/>
    <cellStyle name="Currency [0] 5773" xfId="38482" hidden="1"/>
    <cellStyle name="Currency [0] 5774" xfId="9666" hidden="1"/>
    <cellStyle name="Currency [0] 5774" xfId="39089" hidden="1"/>
    <cellStyle name="Currency [0] 5775" xfId="9694" hidden="1"/>
    <cellStyle name="Currency [0] 5775" xfId="39117" hidden="1"/>
    <cellStyle name="Currency [0] 5776" xfId="9696" hidden="1"/>
    <cellStyle name="Currency [0] 5776" xfId="39119" hidden="1"/>
    <cellStyle name="Currency [0] 5777" xfId="9571" hidden="1"/>
    <cellStyle name="Currency [0] 5777" xfId="38994" hidden="1"/>
    <cellStyle name="Currency [0] 5778" xfId="9645" hidden="1"/>
    <cellStyle name="Currency [0] 5778" xfId="39068" hidden="1"/>
    <cellStyle name="Currency [0] 5779" xfId="9601" hidden="1"/>
    <cellStyle name="Currency [0] 5779" xfId="39024" hidden="1"/>
    <cellStyle name="Currency [0] 578" xfId="603" hidden="1"/>
    <cellStyle name="Currency [0] 578" xfId="30026" hidden="1"/>
    <cellStyle name="Currency [0] 5780" xfId="9637" hidden="1"/>
    <cellStyle name="Currency [0] 5780" xfId="39060" hidden="1"/>
    <cellStyle name="Currency [0] 5781" xfId="9641" hidden="1"/>
    <cellStyle name="Currency [0] 5781" xfId="39064" hidden="1"/>
    <cellStyle name="Currency [0] 5782" xfId="9702" hidden="1"/>
    <cellStyle name="Currency [0] 5782" xfId="39125" hidden="1"/>
    <cellStyle name="Currency [0] 5783" xfId="9046" hidden="1"/>
    <cellStyle name="Currency [0] 5783" xfId="38469" hidden="1"/>
    <cellStyle name="Currency [0] 5784" xfId="9684" hidden="1"/>
    <cellStyle name="Currency [0] 5784" xfId="39107" hidden="1"/>
    <cellStyle name="Currency [0] 5785" xfId="9707" hidden="1"/>
    <cellStyle name="Currency [0] 5785" xfId="39130" hidden="1"/>
    <cellStyle name="Currency [0] 5786" xfId="9709" hidden="1"/>
    <cellStyle name="Currency [0] 5786" xfId="39132" hidden="1"/>
    <cellStyle name="Currency [0] 5787" xfId="9565" hidden="1"/>
    <cellStyle name="Currency [0] 5787" xfId="38988" hidden="1"/>
    <cellStyle name="Currency [0] 5788" xfId="9664" hidden="1"/>
    <cellStyle name="Currency [0] 5788" xfId="39087" hidden="1"/>
    <cellStyle name="Currency [0] 5789" xfId="9631" hidden="1"/>
    <cellStyle name="Currency [0] 5789" xfId="39054" hidden="1"/>
    <cellStyle name="Currency [0] 579" xfId="637" hidden="1"/>
    <cellStyle name="Currency [0] 579" xfId="30060" hidden="1"/>
    <cellStyle name="Currency [0] 5790" xfId="9649" hidden="1"/>
    <cellStyle name="Currency [0] 5790" xfId="39072" hidden="1"/>
    <cellStyle name="Currency [0] 5791" xfId="9646" hidden="1"/>
    <cellStyle name="Currency [0] 5791" xfId="39069" hidden="1"/>
    <cellStyle name="Currency [0] 5792" xfId="9713" hidden="1"/>
    <cellStyle name="Currency [0] 5792" xfId="39136" hidden="1"/>
    <cellStyle name="Currency [0] 5793" xfId="9598" hidden="1"/>
    <cellStyle name="Currency [0] 5793" xfId="39021" hidden="1"/>
    <cellStyle name="Currency [0] 5794" xfId="9698" hidden="1"/>
    <cellStyle name="Currency [0] 5794" xfId="39121" hidden="1"/>
    <cellStyle name="Currency [0] 5795" xfId="9720" hidden="1"/>
    <cellStyle name="Currency [0] 5795" xfId="39143" hidden="1"/>
    <cellStyle name="Currency [0] 5796" xfId="9722" hidden="1"/>
    <cellStyle name="Currency [0] 5796" xfId="39145" hidden="1"/>
    <cellStyle name="Currency [0] 5797" xfId="9650" hidden="1"/>
    <cellStyle name="Currency [0] 5797" xfId="39073" hidden="1"/>
    <cellStyle name="Currency [0] 5798" xfId="9682" hidden="1"/>
    <cellStyle name="Currency [0] 5798" xfId="39105" hidden="1"/>
    <cellStyle name="Currency [0] 5799" xfId="9025" hidden="1"/>
    <cellStyle name="Currency [0] 5799" xfId="38448" hidden="1"/>
    <cellStyle name="Currency [0] 58" xfId="132" hidden="1"/>
    <cellStyle name="Currency [0] 58" xfId="29555" hidden="1"/>
    <cellStyle name="Currency [0] 580" xfId="630" hidden="1"/>
    <cellStyle name="Currency [0] 580" xfId="30053" hidden="1"/>
    <cellStyle name="Currency [0] 5800" xfId="9668" hidden="1"/>
    <cellStyle name="Currency [0] 5800" xfId="39091" hidden="1"/>
    <cellStyle name="Currency [0] 5801" xfId="9665" hidden="1"/>
    <cellStyle name="Currency [0] 5801" xfId="39088" hidden="1"/>
    <cellStyle name="Currency [0] 5802" xfId="9726" hidden="1"/>
    <cellStyle name="Currency [0] 5802" xfId="39149" hidden="1"/>
    <cellStyle name="Currency [0] 5803" xfId="9561" hidden="1"/>
    <cellStyle name="Currency [0] 5803" xfId="38984" hidden="1"/>
    <cellStyle name="Currency [0] 5804" xfId="9710" hidden="1"/>
    <cellStyle name="Currency [0] 5804" xfId="39133" hidden="1"/>
    <cellStyle name="Currency [0] 5805" xfId="9730" hidden="1"/>
    <cellStyle name="Currency [0] 5805" xfId="39153" hidden="1"/>
    <cellStyle name="Currency [0] 5806" xfId="9732" hidden="1"/>
    <cellStyle name="Currency [0] 5806" xfId="39155" hidden="1"/>
    <cellStyle name="Currency [0] 5807" xfId="9669" hidden="1"/>
    <cellStyle name="Currency [0] 5807" xfId="39092" hidden="1"/>
    <cellStyle name="Currency [0] 5808" xfId="9697" hidden="1"/>
    <cellStyle name="Currency [0] 5808" xfId="39120" hidden="1"/>
    <cellStyle name="Currency [0] 5809" xfId="9657" hidden="1"/>
    <cellStyle name="Currency [0] 5809" xfId="39080" hidden="1"/>
    <cellStyle name="Currency [0] 581" xfId="640" hidden="1"/>
    <cellStyle name="Currency [0] 581" xfId="30063" hidden="1"/>
    <cellStyle name="Currency [0] 5810" xfId="9686" hidden="1"/>
    <cellStyle name="Currency [0] 5810" xfId="39109" hidden="1"/>
    <cellStyle name="Currency [0] 5811" xfId="9683" hidden="1"/>
    <cellStyle name="Currency [0] 5811" xfId="39106" hidden="1"/>
    <cellStyle name="Currency [0] 5812" xfId="9736" hidden="1"/>
    <cellStyle name="Currency [0] 5812" xfId="39159" hidden="1"/>
    <cellStyle name="Currency [0] 5813" xfId="9564" hidden="1"/>
    <cellStyle name="Currency [0] 5813" xfId="38987" hidden="1"/>
    <cellStyle name="Currency [0] 5814" xfId="9723" hidden="1"/>
    <cellStyle name="Currency [0] 5814" xfId="39146" hidden="1"/>
    <cellStyle name="Currency [0] 5815" xfId="9740" hidden="1"/>
    <cellStyle name="Currency [0] 5815" xfId="39163" hidden="1"/>
    <cellStyle name="Currency [0] 5816" xfId="9742" hidden="1"/>
    <cellStyle name="Currency [0] 5816" xfId="39165" hidden="1"/>
    <cellStyle name="Currency [0] 5817" xfId="9623" hidden="1"/>
    <cellStyle name="Currency [0] 5817" xfId="39046" hidden="1"/>
    <cellStyle name="Currency [0] 5818" xfId="9659" hidden="1"/>
    <cellStyle name="Currency [0] 5818" xfId="39082" hidden="1"/>
    <cellStyle name="Currency [0] 5819" xfId="9728" hidden="1"/>
    <cellStyle name="Currency [0] 5819" xfId="39151" hidden="1"/>
    <cellStyle name="Currency [0] 582" xfId="644" hidden="1"/>
    <cellStyle name="Currency [0] 582" xfId="30067" hidden="1"/>
    <cellStyle name="Currency [0] 5820" xfId="9716" hidden="1"/>
    <cellStyle name="Currency [0] 5820" xfId="39139" hidden="1"/>
    <cellStyle name="Currency [0] 5821" xfId="9733" hidden="1"/>
    <cellStyle name="Currency [0] 5821" xfId="39156" hidden="1"/>
    <cellStyle name="Currency [0] 5822" xfId="9744" hidden="1"/>
    <cellStyle name="Currency [0] 5822" xfId="39167" hidden="1"/>
    <cellStyle name="Currency [0] 5823" xfId="9592" hidden="1"/>
    <cellStyle name="Currency [0] 5823" xfId="39015" hidden="1"/>
    <cellStyle name="Currency [0] 5824" xfId="9656" hidden="1"/>
    <cellStyle name="Currency [0] 5824" xfId="39079" hidden="1"/>
    <cellStyle name="Currency [0] 5825" xfId="9748" hidden="1"/>
    <cellStyle name="Currency [0] 5825" xfId="39171" hidden="1"/>
    <cellStyle name="Currency [0] 5826" xfId="9750" hidden="1"/>
    <cellStyle name="Currency [0] 5826" xfId="39173" hidden="1"/>
    <cellStyle name="Currency [0] 5827" xfId="9705" hidden="1"/>
    <cellStyle name="Currency [0] 5827" xfId="39128" hidden="1"/>
    <cellStyle name="Currency [0] 5828" xfId="9717" hidden="1"/>
    <cellStyle name="Currency [0] 5828" xfId="39140" hidden="1"/>
    <cellStyle name="Currency [0] 5829" xfId="9745" hidden="1"/>
    <cellStyle name="Currency [0] 5829" xfId="39168" hidden="1"/>
    <cellStyle name="Currency [0] 583" xfId="569" hidden="1"/>
    <cellStyle name="Currency [0] 583" xfId="29992" hidden="1"/>
    <cellStyle name="Currency [0] 5830" xfId="9718" hidden="1"/>
    <cellStyle name="Currency [0] 5830" xfId="39141" hidden="1"/>
    <cellStyle name="Currency [0] 5831" xfId="9751" hidden="1"/>
    <cellStyle name="Currency [0] 5831" xfId="39174" hidden="1"/>
    <cellStyle name="Currency [0] 5832" xfId="9753" hidden="1"/>
    <cellStyle name="Currency [0] 5832" xfId="39176" hidden="1"/>
    <cellStyle name="Currency [0] 5833" xfId="9746" hidden="1"/>
    <cellStyle name="Currency [0] 5833" xfId="39169" hidden="1"/>
    <cellStyle name="Currency [0] 5834" xfId="9692" hidden="1"/>
    <cellStyle name="Currency [0] 5834" xfId="39115" hidden="1"/>
    <cellStyle name="Currency [0] 5835" xfId="9755" hidden="1"/>
    <cellStyle name="Currency [0] 5835" xfId="39178" hidden="1"/>
    <cellStyle name="Currency [0] 5836" xfId="9757" hidden="1"/>
    <cellStyle name="Currency [0] 5836" xfId="39180" hidden="1"/>
    <cellStyle name="Currency [0] 5837" xfId="9119" hidden="1"/>
    <cellStyle name="Currency [0] 5837" xfId="38542" hidden="1"/>
    <cellStyle name="Currency [0] 5838" xfId="9060" hidden="1"/>
    <cellStyle name="Currency [0] 5838" xfId="38483" hidden="1"/>
    <cellStyle name="Currency [0] 5839" xfId="9763" hidden="1"/>
    <cellStyle name="Currency [0] 5839" xfId="39186" hidden="1"/>
    <cellStyle name="Currency [0] 584" xfId="601" hidden="1"/>
    <cellStyle name="Currency [0] 584" xfId="30024" hidden="1"/>
    <cellStyle name="Currency [0] 5840" xfId="9769" hidden="1"/>
    <cellStyle name="Currency [0] 5840" xfId="39192" hidden="1"/>
    <cellStyle name="Currency [0] 5841" xfId="9771" hidden="1"/>
    <cellStyle name="Currency [0] 5841" xfId="39194" hidden="1"/>
    <cellStyle name="Currency [0] 5842" xfId="9050" hidden="1"/>
    <cellStyle name="Currency [0] 5842" xfId="38473" hidden="1"/>
    <cellStyle name="Currency [0] 5843" xfId="9765" hidden="1"/>
    <cellStyle name="Currency [0] 5843" xfId="39188" hidden="1"/>
    <cellStyle name="Currency [0] 5844" xfId="9773" hidden="1"/>
    <cellStyle name="Currency [0] 5844" xfId="39196" hidden="1"/>
    <cellStyle name="Currency [0] 5845" xfId="9775" hidden="1"/>
    <cellStyle name="Currency [0] 5845" xfId="39198" hidden="1"/>
    <cellStyle name="Currency [0] 5846" xfId="9764" hidden="1"/>
    <cellStyle name="Currency [0] 5846" xfId="39187" hidden="1"/>
    <cellStyle name="Currency [0] 5847" xfId="9095" hidden="1"/>
    <cellStyle name="Currency [0] 5847" xfId="38518" hidden="1"/>
    <cellStyle name="Currency [0] 5848" xfId="9786" hidden="1"/>
    <cellStyle name="Currency [0] 5848" xfId="39209" hidden="1"/>
    <cellStyle name="Currency [0] 5849" xfId="9795" hidden="1"/>
    <cellStyle name="Currency [0] 5849" xfId="39218" hidden="1"/>
    <cellStyle name="Currency [0] 585" xfId="647" hidden="1"/>
    <cellStyle name="Currency [0] 585" xfId="30070" hidden="1"/>
    <cellStyle name="Currency [0] 5850" xfId="9806" hidden="1"/>
    <cellStyle name="Currency [0] 5850" xfId="39229" hidden="1"/>
    <cellStyle name="Currency [0] 5851" xfId="9812" hidden="1"/>
    <cellStyle name="Currency [0] 5851" xfId="39235" hidden="1"/>
    <cellStyle name="Currency [0] 5852" xfId="9784" hidden="1"/>
    <cellStyle name="Currency [0] 5852" xfId="39207" hidden="1"/>
    <cellStyle name="Currency [0] 5853" xfId="9802" hidden="1"/>
    <cellStyle name="Currency [0] 5853" xfId="39225" hidden="1"/>
    <cellStyle name="Currency [0] 5854" xfId="9824" hidden="1"/>
    <cellStyle name="Currency [0] 5854" xfId="39247" hidden="1"/>
    <cellStyle name="Currency [0] 5855" xfId="9826" hidden="1"/>
    <cellStyle name="Currency [0] 5855" xfId="39249" hidden="1"/>
    <cellStyle name="Currency [0] 5856" xfId="9760" hidden="1"/>
    <cellStyle name="Currency [0] 5856" xfId="39183" hidden="1"/>
    <cellStyle name="Currency [0] 5857" xfId="9049" hidden="1"/>
    <cellStyle name="Currency [0] 5857" xfId="38472" hidden="1"/>
    <cellStyle name="Currency [0] 5858" xfId="9798" hidden="1"/>
    <cellStyle name="Currency [0] 5858" xfId="39221" hidden="1"/>
    <cellStyle name="Currency [0] 5859" xfId="9028" hidden="1"/>
    <cellStyle name="Currency [0] 5859" xfId="38451" hidden="1"/>
    <cellStyle name="Currency [0] 586" xfId="648" hidden="1"/>
    <cellStyle name="Currency [0] 586" xfId="30071" hidden="1"/>
    <cellStyle name="Currency [0] 5860" xfId="9787" hidden="1"/>
    <cellStyle name="Currency [0] 5860" xfId="39210" hidden="1"/>
    <cellStyle name="Currency [0] 5861" xfId="9831" hidden="1"/>
    <cellStyle name="Currency [0] 5861" xfId="39254" hidden="1"/>
    <cellStyle name="Currency [0] 5862" xfId="9799" hidden="1"/>
    <cellStyle name="Currency [0] 5862" xfId="39222" hidden="1"/>
    <cellStyle name="Currency [0] 5863" xfId="9807" hidden="1"/>
    <cellStyle name="Currency [0] 5863" xfId="39230" hidden="1"/>
    <cellStyle name="Currency [0] 5864" xfId="9843" hidden="1"/>
    <cellStyle name="Currency [0] 5864" xfId="39266" hidden="1"/>
    <cellStyle name="Currency [0] 5865" xfId="9845" hidden="1"/>
    <cellStyle name="Currency [0] 5865" xfId="39268" hidden="1"/>
    <cellStyle name="Currency [0] 5866" xfId="9801" hidden="1"/>
    <cellStyle name="Currency [0] 5866" xfId="39224" hidden="1"/>
    <cellStyle name="Currency [0] 5867" xfId="9814" hidden="1"/>
    <cellStyle name="Currency [0] 5867" xfId="39237" hidden="1"/>
    <cellStyle name="Currency [0] 5868" xfId="9819" hidden="1"/>
    <cellStyle name="Currency [0] 5868" xfId="39242" hidden="1"/>
    <cellStyle name="Currency [0] 5869" xfId="9813" hidden="1"/>
    <cellStyle name="Currency [0] 5869" xfId="39236" hidden="1"/>
    <cellStyle name="Currency [0] 587" xfId="625" hidden="1"/>
    <cellStyle name="Currency [0] 587" xfId="30048" hidden="1"/>
    <cellStyle name="Currency [0] 5870" xfId="9861" hidden="1"/>
    <cellStyle name="Currency [0] 5870" xfId="39284" hidden="1"/>
    <cellStyle name="Currency [0] 5871" xfId="9869" hidden="1"/>
    <cellStyle name="Currency [0] 5871" xfId="39292" hidden="1"/>
    <cellStyle name="Currency [0] 5872" xfId="9797" hidden="1"/>
    <cellStyle name="Currency [0] 5872" xfId="39220" hidden="1"/>
    <cellStyle name="Currency [0] 5873" xfId="9855" hidden="1"/>
    <cellStyle name="Currency [0] 5873" xfId="39278" hidden="1"/>
    <cellStyle name="Currency [0] 5874" xfId="9878" hidden="1"/>
    <cellStyle name="Currency [0] 5874" xfId="39301" hidden="1"/>
    <cellStyle name="Currency [0] 5875" xfId="9880" hidden="1"/>
    <cellStyle name="Currency [0] 5875" xfId="39303" hidden="1"/>
    <cellStyle name="Currency [0] 5876" xfId="9780" hidden="1"/>
    <cellStyle name="Currency [0] 5876" xfId="39203" hidden="1"/>
    <cellStyle name="Currency [0] 5877" xfId="9790" hidden="1"/>
    <cellStyle name="Currency [0] 5877" xfId="39213" hidden="1"/>
    <cellStyle name="Currency [0] 5878" xfId="9852" hidden="1"/>
    <cellStyle name="Currency [0] 5878" xfId="39275" hidden="1"/>
    <cellStyle name="Currency [0] 5879" xfId="9817" hidden="1"/>
    <cellStyle name="Currency [0] 5879" xfId="39240" hidden="1"/>
    <cellStyle name="Currency [0] 588" xfId="631" hidden="1"/>
    <cellStyle name="Currency [0] 588" xfId="30054" hidden="1"/>
    <cellStyle name="Currency [0] 5880" xfId="9767" hidden="1"/>
    <cellStyle name="Currency [0] 5880" xfId="39190" hidden="1"/>
    <cellStyle name="Currency [0] 5881" xfId="9888" hidden="1"/>
    <cellStyle name="Currency [0] 5881" xfId="39311" hidden="1"/>
    <cellStyle name="Currency [0] 5882" xfId="9853" hidden="1"/>
    <cellStyle name="Currency [0] 5882" xfId="39276" hidden="1"/>
    <cellStyle name="Currency [0] 5883" xfId="9864" hidden="1"/>
    <cellStyle name="Currency [0] 5883" xfId="39287" hidden="1"/>
    <cellStyle name="Currency [0] 5884" xfId="9896" hidden="1"/>
    <cellStyle name="Currency [0] 5884" xfId="39319" hidden="1"/>
    <cellStyle name="Currency [0] 5885" xfId="9898" hidden="1"/>
    <cellStyle name="Currency [0] 5885" xfId="39321" hidden="1"/>
    <cellStyle name="Currency [0] 5886" xfId="9850" hidden="1"/>
    <cellStyle name="Currency [0] 5886" xfId="39273" hidden="1"/>
    <cellStyle name="Currency [0] 5887" xfId="9849" hidden="1"/>
    <cellStyle name="Currency [0] 5887" xfId="39272" hidden="1"/>
    <cellStyle name="Currency [0] 5888" xfId="9839" hidden="1"/>
    <cellStyle name="Currency [0] 5888" xfId="39262" hidden="1"/>
    <cellStyle name="Currency [0] 5889" xfId="9835" hidden="1"/>
    <cellStyle name="Currency [0] 5889" xfId="39258" hidden="1"/>
    <cellStyle name="Currency [0] 589" xfId="645" hidden="1"/>
    <cellStyle name="Currency [0] 589" xfId="30068" hidden="1"/>
    <cellStyle name="Currency [0] 5890" xfId="9837" hidden="1"/>
    <cellStyle name="Currency [0] 5890" xfId="39260" hidden="1"/>
    <cellStyle name="Currency [0] 5891" xfId="9905" hidden="1"/>
    <cellStyle name="Currency [0] 5891" xfId="39328" hidden="1"/>
    <cellStyle name="Currency [0] 5892" xfId="9064" hidden="1"/>
    <cellStyle name="Currency [0] 5892" xfId="38487" hidden="1"/>
    <cellStyle name="Currency [0] 5893" xfId="9883" hidden="1"/>
    <cellStyle name="Currency [0] 5893" xfId="39306" hidden="1"/>
    <cellStyle name="Currency [0] 5894" xfId="9911" hidden="1"/>
    <cellStyle name="Currency [0] 5894" xfId="39334" hidden="1"/>
    <cellStyle name="Currency [0] 5895" xfId="9913" hidden="1"/>
    <cellStyle name="Currency [0] 5895" xfId="39336" hidden="1"/>
    <cellStyle name="Currency [0] 5896" xfId="9788" hidden="1"/>
    <cellStyle name="Currency [0] 5896" xfId="39211" hidden="1"/>
    <cellStyle name="Currency [0] 5897" xfId="9862" hidden="1"/>
    <cellStyle name="Currency [0] 5897" xfId="39285" hidden="1"/>
    <cellStyle name="Currency [0] 5898" xfId="9818" hidden="1"/>
    <cellStyle name="Currency [0] 5898" xfId="39241" hidden="1"/>
    <cellStyle name="Currency [0] 5899" xfId="9854" hidden="1"/>
    <cellStyle name="Currency [0] 5899" xfId="39277" hidden="1"/>
    <cellStyle name="Currency [0] 59" xfId="144" hidden="1"/>
    <cellStyle name="Currency [0] 59" xfId="29567" hidden="1"/>
    <cellStyle name="Currency [0] 590" xfId="632" hidden="1"/>
    <cellStyle name="Currency [0] 590" xfId="30055" hidden="1"/>
    <cellStyle name="Currency [0] 5900" xfId="9858" hidden="1"/>
    <cellStyle name="Currency [0] 5900" xfId="39281" hidden="1"/>
    <cellStyle name="Currency [0] 5901" xfId="9919" hidden="1"/>
    <cellStyle name="Currency [0] 5901" xfId="39342" hidden="1"/>
    <cellStyle name="Currency [0] 5902" xfId="9077" hidden="1"/>
    <cellStyle name="Currency [0] 5902" xfId="38500" hidden="1"/>
    <cellStyle name="Currency [0] 5903" xfId="9901" hidden="1"/>
    <cellStyle name="Currency [0] 5903" xfId="39324" hidden="1"/>
    <cellStyle name="Currency [0] 5904" xfId="9924" hidden="1"/>
    <cellStyle name="Currency [0] 5904" xfId="39347" hidden="1"/>
    <cellStyle name="Currency [0] 5905" xfId="9926" hidden="1"/>
    <cellStyle name="Currency [0] 5905" xfId="39349" hidden="1"/>
    <cellStyle name="Currency [0] 5906" xfId="9782" hidden="1"/>
    <cellStyle name="Currency [0] 5906" xfId="39205" hidden="1"/>
    <cellStyle name="Currency [0] 5907" xfId="9881" hidden="1"/>
    <cellStyle name="Currency [0] 5907" xfId="39304" hidden="1"/>
    <cellStyle name="Currency [0] 5908" xfId="9848" hidden="1"/>
    <cellStyle name="Currency [0] 5908" xfId="39271" hidden="1"/>
    <cellStyle name="Currency [0] 5909" xfId="9866" hidden="1"/>
    <cellStyle name="Currency [0] 5909" xfId="39289" hidden="1"/>
    <cellStyle name="Currency [0] 591" xfId="649" hidden="1"/>
    <cellStyle name="Currency [0] 591" xfId="30072" hidden="1"/>
    <cellStyle name="Currency [0] 5910" xfId="9863" hidden="1"/>
    <cellStyle name="Currency [0] 5910" xfId="39286" hidden="1"/>
    <cellStyle name="Currency [0] 5911" xfId="9930" hidden="1"/>
    <cellStyle name="Currency [0] 5911" xfId="39353" hidden="1"/>
    <cellStyle name="Currency [0] 5912" xfId="9815" hidden="1"/>
    <cellStyle name="Currency [0] 5912" xfId="39238" hidden="1"/>
    <cellStyle name="Currency [0] 5913" xfId="9915" hidden="1"/>
    <cellStyle name="Currency [0] 5913" xfId="39338" hidden="1"/>
    <cellStyle name="Currency [0] 5914" xfId="9937" hidden="1"/>
    <cellStyle name="Currency [0] 5914" xfId="39360" hidden="1"/>
    <cellStyle name="Currency [0] 5915" xfId="9939" hidden="1"/>
    <cellStyle name="Currency [0] 5915" xfId="39362" hidden="1"/>
    <cellStyle name="Currency [0] 5916" xfId="9867" hidden="1"/>
    <cellStyle name="Currency [0] 5916" xfId="39290" hidden="1"/>
    <cellStyle name="Currency [0] 5917" xfId="9899" hidden="1"/>
    <cellStyle name="Currency [0] 5917" xfId="39322" hidden="1"/>
    <cellStyle name="Currency [0] 5918" xfId="9029" hidden="1"/>
    <cellStyle name="Currency [0] 5918" xfId="38452" hidden="1"/>
    <cellStyle name="Currency [0] 5919" xfId="9885" hidden="1"/>
    <cellStyle name="Currency [0] 5919" xfId="39308" hidden="1"/>
    <cellStyle name="Currency [0] 592" xfId="650" hidden="1"/>
    <cellStyle name="Currency [0] 592" xfId="30073" hidden="1"/>
    <cellStyle name="Currency [0] 5920" xfId="9882" hidden="1"/>
    <cellStyle name="Currency [0] 5920" xfId="39305" hidden="1"/>
    <cellStyle name="Currency [0] 5921" xfId="9943" hidden="1"/>
    <cellStyle name="Currency [0] 5921" xfId="39366" hidden="1"/>
    <cellStyle name="Currency [0] 5922" xfId="9778" hidden="1"/>
    <cellStyle name="Currency [0] 5922" xfId="39201" hidden="1"/>
    <cellStyle name="Currency [0] 5923" xfId="9927" hidden="1"/>
    <cellStyle name="Currency [0] 5923" xfId="39350" hidden="1"/>
    <cellStyle name="Currency [0] 5924" xfId="9947" hidden="1"/>
    <cellStyle name="Currency [0] 5924" xfId="39370" hidden="1"/>
    <cellStyle name="Currency [0] 5925" xfId="9949" hidden="1"/>
    <cellStyle name="Currency [0] 5925" xfId="39372" hidden="1"/>
    <cellStyle name="Currency [0] 5926" xfId="9886" hidden="1"/>
    <cellStyle name="Currency [0] 5926" xfId="39309" hidden="1"/>
    <cellStyle name="Currency [0] 5927" xfId="9914" hidden="1"/>
    <cellStyle name="Currency [0] 5927" xfId="39337" hidden="1"/>
    <cellStyle name="Currency [0] 5928" xfId="9874" hidden="1"/>
    <cellStyle name="Currency [0] 5928" xfId="39297" hidden="1"/>
    <cellStyle name="Currency [0] 5929" xfId="9903" hidden="1"/>
    <cellStyle name="Currency [0] 5929" xfId="39326" hidden="1"/>
    <cellStyle name="Currency [0] 593" xfId="646" hidden="1"/>
    <cellStyle name="Currency [0] 593" xfId="30069" hidden="1"/>
    <cellStyle name="Currency [0] 5930" xfId="9900" hidden="1"/>
    <cellStyle name="Currency [0] 5930" xfId="39323" hidden="1"/>
    <cellStyle name="Currency [0] 5931" xfId="9953" hidden="1"/>
    <cellStyle name="Currency [0] 5931" xfId="39376" hidden="1"/>
    <cellStyle name="Currency [0] 5932" xfId="9781" hidden="1"/>
    <cellStyle name="Currency [0] 5932" xfId="39204" hidden="1"/>
    <cellStyle name="Currency [0] 5933" xfId="9940" hidden="1"/>
    <cellStyle name="Currency [0] 5933" xfId="39363" hidden="1"/>
    <cellStyle name="Currency [0] 5934" xfId="9957" hidden="1"/>
    <cellStyle name="Currency [0] 5934" xfId="39380" hidden="1"/>
    <cellStyle name="Currency [0] 5935" xfId="9959" hidden="1"/>
    <cellStyle name="Currency [0] 5935" xfId="39382" hidden="1"/>
    <cellStyle name="Currency [0] 5936" xfId="9840" hidden="1"/>
    <cellStyle name="Currency [0] 5936" xfId="39263" hidden="1"/>
    <cellStyle name="Currency [0] 5937" xfId="9876" hidden="1"/>
    <cellStyle name="Currency [0] 5937" xfId="39299" hidden="1"/>
    <cellStyle name="Currency [0] 5938" xfId="9945" hidden="1"/>
    <cellStyle name="Currency [0] 5938" xfId="39368" hidden="1"/>
    <cellStyle name="Currency [0] 5939" xfId="9933" hidden="1"/>
    <cellStyle name="Currency [0] 5939" xfId="39356" hidden="1"/>
    <cellStyle name="Currency [0] 594" xfId="619" hidden="1"/>
    <cellStyle name="Currency [0] 594" xfId="30042" hidden="1"/>
    <cellStyle name="Currency [0] 5940" xfId="9950" hidden="1"/>
    <cellStyle name="Currency [0] 5940" xfId="39373" hidden="1"/>
    <cellStyle name="Currency [0] 5941" xfId="9961" hidden="1"/>
    <cellStyle name="Currency [0] 5941" xfId="39384" hidden="1"/>
    <cellStyle name="Currency [0] 5942" xfId="9809" hidden="1"/>
    <cellStyle name="Currency [0] 5942" xfId="39232" hidden="1"/>
    <cellStyle name="Currency [0] 5943" xfId="9873" hidden="1"/>
    <cellStyle name="Currency [0] 5943" xfId="39296" hidden="1"/>
    <cellStyle name="Currency [0] 5944" xfId="9965" hidden="1"/>
    <cellStyle name="Currency [0] 5944" xfId="39388" hidden="1"/>
    <cellStyle name="Currency [0] 5945" xfId="9967" hidden="1"/>
    <cellStyle name="Currency [0] 5945" xfId="39390" hidden="1"/>
    <cellStyle name="Currency [0] 5946" xfId="9922" hidden="1"/>
    <cellStyle name="Currency [0] 5946" xfId="39345" hidden="1"/>
    <cellStyle name="Currency [0] 5947" xfId="9934" hidden="1"/>
    <cellStyle name="Currency [0] 5947" xfId="39357" hidden="1"/>
    <cellStyle name="Currency [0] 5948" xfId="9962" hidden="1"/>
    <cellStyle name="Currency [0] 5948" xfId="39385" hidden="1"/>
    <cellStyle name="Currency [0] 5949" xfId="9935" hidden="1"/>
    <cellStyle name="Currency [0] 5949" xfId="39358" hidden="1"/>
    <cellStyle name="Currency [0] 595" xfId="651" hidden="1"/>
    <cellStyle name="Currency [0] 595" xfId="30074" hidden="1"/>
    <cellStyle name="Currency [0] 5950" xfId="9968" hidden="1"/>
    <cellStyle name="Currency [0] 5950" xfId="39391" hidden="1"/>
    <cellStyle name="Currency [0] 5951" xfId="9970" hidden="1"/>
    <cellStyle name="Currency [0] 5951" xfId="39393" hidden="1"/>
    <cellStyle name="Currency [0] 5952" xfId="9963" hidden="1"/>
    <cellStyle name="Currency [0] 5952" xfId="39386" hidden="1"/>
    <cellStyle name="Currency [0] 5953" xfId="9909" hidden="1"/>
    <cellStyle name="Currency [0] 5953" xfId="39332" hidden="1"/>
    <cellStyle name="Currency [0] 5954" xfId="9972" hidden="1"/>
    <cellStyle name="Currency [0] 5954" xfId="39395" hidden="1"/>
    <cellStyle name="Currency [0] 5955" xfId="9974" hidden="1"/>
    <cellStyle name="Currency [0] 5955" xfId="39397" hidden="1"/>
    <cellStyle name="Currency [0] 5956" xfId="9976" hidden="1"/>
    <cellStyle name="Currency [0] 5956" xfId="39399" hidden="1"/>
    <cellStyle name="Currency [0] 5957" xfId="9977" hidden="1"/>
    <cellStyle name="Currency [0] 5957" xfId="39400" hidden="1"/>
    <cellStyle name="Currency [0] 5958" xfId="9981" hidden="1"/>
    <cellStyle name="Currency [0] 5958" xfId="39403" hidden="1"/>
    <cellStyle name="Currency [0] 5959" xfId="9999" hidden="1"/>
    <cellStyle name="Currency [0] 5959" xfId="39421" hidden="1"/>
    <cellStyle name="Currency [0] 596" xfId="652" hidden="1"/>
    <cellStyle name="Currency [0] 596" xfId="30075" hidden="1"/>
    <cellStyle name="Currency [0] 5960" xfId="10006" hidden="1"/>
    <cellStyle name="Currency [0] 5960" xfId="39428" hidden="1"/>
    <cellStyle name="Currency [0] 5961" xfId="10012" hidden="1"/>
    <cellStyle name="Currency [0] 5961" xfId="39434" hidden="1"/>
    <cellStyle name="Currency [0] 5962" xfId="10014" hidden="1"/>
    <cellStyle name="Currency [0] 5962" xfId="39436" hidden="1"/>
    <cellStyle name="Currency [0] 5963" xfId="9997" hidden="1"/>
    <cellStyle name="Currency [0] 5963" xfId="39419" hidden="1"/>
    <cellStyle name="Currency [0] 5964" xfId="10008" hidden="1"/>
    <cellStyle name="Currency [0] 5964" xfId="39430" hidden="1"/>
    <cellStyle name="Currency [0] 5965" xfId="10016" hidden="1"/>
    <cellStyle name="Currency [0] 5965" xfId="39438" hidden="1"/>
    <cellStyle name="Currency [0] 5966" xfId="10018" hidden="1"/>
    <cellStyle name="Currency [0] 5966" xfId="39440" hidden="1"/>
    <cellStyle name="Currency [0] 5967" xfId="10007" hidden="1"/>
    <cellStyle name="Currency [0] 5967" xfId="39429" hidden="1"/>
    <cellStyle name="Currency [0] 5968" xfId="9982" hidden="1"/>
    <cellStyle name="Currency [0] 5968" xfId="39404" hidden="1"/>
    <cellStyle name="Currency [0] 5969" xfId="10029" hidden="1"/>
    <cellStyle name="Currency [0] 5969" xfId="39451" hidden="1"/>
    <cellStyle name="Currency [0] 597" xfId="653" hidden="1"/>
    <cellStyle name="Currency [0] 597" xfId="30076" hidden="1"/>
    <cellStyle name="Currency [0] 5970" xfId="10038" hidden="1"/>
    <cellStyle name="Currency [0] 5970" xfId="39460" hidden="1"/>
    <cellStyle name="Currency [0] 5971" xfId="10049" hidden="1"/>
    <cellStyle name="Currency [0] 5971" xfId="39471" hidden="1"/>
    <cellStyle name="Currency [0] 5972" xfId="10055" hidden="1"/>
    <cellStyle name="Currency [0] 5972" xfId="39477" hidden="1"/>
    <cellStyle name="Currency [0] 5973" xfId="10027" hidden="1"/>
    <cellStyle name="Currency [0] 5973" xfId="39449" hidden="1"/>
    <cellStyle name="Currency [0] 5974" xfId="10045" hidden="1"/>
    <cellStyle name="Currency [0] 5974" xfId="39467" hidden="1"/>
    <cellStyle name="Currency [0] 5975" xfId="10067" hidden="1"/>
    <cellStyle name="Currency [0] 5975" xfId="39489" hidden="1"/>
    <cellStyle name="Currency [0] 5976" xfId="10069" hidden="1"/>
    <cellStyle name="Currency [0] 5976" xfId="39491" hidden="1"/>
    <cellStyle name="Currency [0] 5977" xfId="10003" hidden="1"/>
    <cellStyle name="Currency [0] 5977" xfId="39425" hidden="1"/>
    <cellStyle name="Currency [0] 5978" xfId="9988" hidden="1"/>
    <cellStyle name="Currency [0] 5978" xfId="39410" hidden="1"/>
    <cellStyle name="Currency [0] 5979" xfId="10041" hidden="1"/>
    <cellStyle name="Currency [0] 5979" xfId="39463" hidden="1"/>
    <cellStyle name="Currency [0] 598" xfId="659" hidden="1"/>
    <cellStyle name="Currency [0] 598" xfId="30082" hidden="1"/>
    <cellStyle name="Currency [0] 5980" xfId="9993" hidden="1"/>
    <cellStyle name="Currency [0] 5980" xfId="39415" hidden="1"/>
    <cellStyle name="Currency [0] 5981" xfId="10030" hidden="1"/>
    <cellStyle name="Currency [0] 5981" xfId="39452" hidden="1"/>
    <cellStyle name="Currency [0] 5982" xfId="10074" hidden="1"/>
    <cellStyle name="Currency [0] 5982" xfId="39496" hidden="1"/>
    <cellStyle name="Currency [0] 5983" xfId="10042" hidden="1"/>
    <cellStyle name="Currency [0] 5983" xfId="39464" hidden="1"/>
    <cellStyle name="Currency [0] 5984" xfId="10050" hidden="1"/>
    <cellStyle name="Currency [0] 5984" xfId="39472" hidden="1"/>
    <cellStyle name="Currency [0] 5985" xfId="10086" hidden="1"/>
    <cellStyle name="Currency [0] 5985" xfId="39508" hidden="1"/>
    <cellStyle name="Currency [0] 5986" xfId="10088" hidden="1"/>
    <cellStyle name="Currency [0] 5986" xfId="39510" hidden="1"/>
    <cellStyle name="Currency [0] 5987" xfId="10044" hidden="1"/>
    <cellStyle name="Currency [0] 5987" xfId="39466" hidden="1"/>
    <cellStyle name="Currency [0] 5988" xfId="10057" hidden="1"/>
    <cellStyle name="Currency [0] 5988" xfId="39479" hidden="1"/>
    <cellStyle name="Currency [0] 5989" xfId="10062" hidden="1"/>
    <cellStyle name="Currency [0] 5989" xfId="39484" hidden="1"/>
    <cellStyle name="Currency [0] 599" xfId="685" hidden="1"/>
    <cellStyle name="Currency [0] 599" xfId="30108" hidden="1"/>
    <cellStyle name="Currency [0] 5990" xfId="10056" hidden="1"/>
    <cellStyle name="Currency [0] 5990" xfId="39478" hidden="1"/>
    <cellStyle name="Currency [0] 5991" xfId="10104" hidden="1"/>
    <cellStyle name="Currency [0] 5991" xfId="39526" hidden="1"/>
    <cellStyle name="Currency [0] 5992" xfId="10112" hidden="1"/>
    <cellStyle name="Currency [0] 5992" xfId="39534" hidden="1"/>
    <cellStyle name="Currency [0] 5993" xfId="10040" hidden="1"/>
    <cellStyle name="Currency [0] 5993" xfId="39462" hidden="1"/>
    <cellStyle name="Currency [0] 5994" xfId="10098" hidden="1"/>
    <cellStyle name="Currency [0] 5994" xfId="39520" hidden="1"/>
    <cellStyle name="Currency [0] 5995" xfId="10121" hidden="1"/>
    <cellStyle name="Currency [0] 5995" xfId="39543" hidden="1"/>
    <cellStyle name="Currency [0] 5996" xfId="10123" hidden="1"/>
    <cellStyle name="Currency [0] 5996" xfId="39545" hidden="1"/>
    <cellStyle name="Currency [0] 5997" xfId="10023" hidden="1"/>
    <cellStyle name="Currency [0] 5997" xfId="39445" hidden="1"/>
    <cellStyle name="Currency [0] 5998" xfId="10033" hidden="1"/>
    <cellStyle name="Currency [0] 5998" xfId="39455" hidden="1"/>
    <cellStyle name="Currency [0] 5999" xfId="10095" hidden="1"/>
    <cellStyle name="Currency [0] 5999" xfId="39517" hidden="1"/>
    <cellStyle name="Currency [0] 6" xfId="73" hidden="1"/>
    <cellStyle name="Currency [0] 6" xfId="29496" hidden="1"/>
    <cellStyle name="Currency [0] 60" xfId="145" hidden="1"/>
    <cellStyle name="Currency [0] 60" xfId="29568" hidden="1"/>
    <cellStyle name="Currency [0] 600" xfId="693" hidden="1"/>
    <cellStyle name="Currency [0] 600" xfId="30116" hidden="1"/>
    <cellStyle name="Currency [0] 6000" xfId="10060" hidden="1"/>
    <cellStyle name="Currency [0] 6000" xfId="39482" hidden="1"/>
    <cellStyle name="Currency [0] 6001" xfId="10010" hidden="1"/>
    <cellStyle name="Currency [0] 6001" xfId="39432" hidden="1"/>
    <cellStyle name="Currency [0] 6002" xfId="10131" hidden="1"/>
    <cellStyle name="Currency [0] 6002" xfId="39553" hidden="1"/>
    <cellStyle name="Currency [0] 6003" xfId="10096" hidden="1"/>
    <cellStyle name="Currency [0] 6003" xfId="39518" hidden="1"/>
    <cellStyle name="Currency [0] 6004" xfId="10107" hidden="1"/>
    <cellStyle name="Currency [0] 6004" xfId="39529" hidden="1"/>
    <cellStyle name="Currency [0] 6005" xfId="10139" hidden="1"/>
    <cellStyle name="Currency [0] 6005" xfId="39561" hidden="1"/>
    <cellStyle name="Currency [0] 6006" xfId="10141" hidden="1"/>
    <cellStyle name="Currency [0] 6006" xfId="39563" hidden="1"/>
    <cellStyle name="Currency [0] 6007" xfId="10093" hidden="1"/>
    <cellStyle name="Currency [0] 6007" xfId="39515" hidden="1"/>
    <cellStyle name="Currency [0] 6008" xfId="10092" hidden="1"/>
    <cellStyle name="Currency [0] 6008" xfId="39514" hidden="1"/>
    <cellStyle name="Currency [0] 6009" xfId="10082" hidden="1"/>
    <cellStyle name="Currency [0] 6009" xfId="39504" hidden="1"/>
    <cellStyle name="Currency [0] 601" xfId="696" hidden="1"/>
    <cellStyle name="Currency [0] 601" xfId="30119" hidden="1"/>
    <cellStyle name="Currency [0] 6010" xfId="10078" hidden="1"/>
    <cellStyle name="Currency [0] 6010" xfId="39500" hidden="1"/>
    <cellStyle name="Currency [0] 6011" xfId="10080" hidden="1"/>
    <cellStyle name="Currency [0] 6011" xfId="39502" hidden="1"/>
    <cellStyle name="Currency [0] 6012" xfId="10148" hidden="1"/>
    <cellStyle name="Currency [0] 6012" xfId="39570" hidden="1"/>
    <cellStyle name="Currency [0] 6013" xfId="9990" hidden="1"/>
    <cellStyle name="Currency [0] 6013" xfId="39412" hidden="1"/>
    <cellStyle name="Currency [0] 6014" xfId="10126" hidden="1"/>
    <cellStyle name="Currency [0] 6014" xfId="39548" hidden="1"/>
    <cellStyle name="Currency [0] 6015" xfId="10154" hidden="1"/>
    <cellStyle name="Currency [0] 6015" xfId="39576" hidden="1"/>
    <cellStyle name="Currency [0] 6016" xfId="10156" hidden="1"/>
    <cellStyle name="Currency [0] 6016" xfId="39578" hidden="1"/>
    <cellStyle name="Currency [0] 6017" xfId="10031" hidden="1"/>
    <cellStyle name="Currency [0] 6017" xfId="39453" hidden="1"/>
    <cellStyle name="Currency [0] 6018" xfId="10105" hidden="1"/>
    <cellStyle name="Currency [0] 6018" xfId="39527" hidden="1"/>
    <cellStyle name="Currency [0] 6019" xfId="10061" hidden="1"/>
    <cellStyle name="Currency [0] 6019" xfId="39483" hidden="1"/>
    <cellStyle name="Currency [0] 602" xfId="700" hidden="1"/>
    <cellStyle name="Currency [0] 602" xfId="30123" hidden="1"/>
    <cellStyle name="Currency [0] 6020" xfId="10097" hidden="1"/>
    <cellStyle name="Currency [0] 6020" xfId="39519" hidden="1"/>
    <cellStyle name="Currency [0] 6021" xfId="10101" hidden="1"/>
    <cellStyle name="Currency [0] 6021" xfId="39523" hidden="1"/>
    <cellStyle name="Currency [0] 6022" xfId="10162" hidden="1"/>
    <cellStyle name="Currency [0] 6022" xfId="39584" hidden="1"/>
    <cellStyle name="Currency [0] 6023" xfId="9985" hidden="1"/>
    <cellStyle name="Currency [0] 6023" xfId="39407" hidden="1"/>
    <cellStyle name="Currency [0] 6024" xfId="10144" hidden="1"/>
    <cellStyle name="Currency [0] 6024" xfId="39566" hidden="1"/>
    <cellStyle name="Currency [0] 6025" xfId="10167" hidden="1"/>
    <cellStyle name="Currency [0] 6025" xfId="39589" hidden="1"/>
    <cellStyle name="Currency [0] 6026" xfId="10169" hidden="1"/>
    <cellStyle name="Currency [0] 6026" xfId="39591" hidden="1"/>
    <cellStyle name="Currency [0] 6027" xfId="10025" hidden="1"/>
    <cellStyle name="Currency [0] 6027" xfId="39447" hidden="1"/>
    <cellStyle name="Currency [0] 6028" xfId="10124" hidden="1"/>
    <cellStyle name="Currency [0] 6028" xfId="39546" hidden="1"/>
    <cellStyle name="Currency [0] 6029" xfId="10091" hidden="1"/>
    <cellStyle name="Currency [0] 6029" xfId="39513" hidden="1"/>
    <cellStyle name="Currency [0] 603" xfId="702" hidden="1"/>
    <cellStyle name="Currency [0] 603" xfId="30125" hidden="1"/>
    <cellStyle name="Currency [0] 6030" xfId="10109" hidden="1"/>
    <cellStyle name="Currency [0] 6030" xfId="39531" hidden="1"/>
    <cellStyle name="Currency [0] 6031" xfId="10106" hidden="1"/>
    <cellStyle name="Currency [0] 6031" xfId="39528" hidden="1"/>
    <cellStyle name="Currency [0] 6032" xfId="10173" hidden="1"/>
    <cellStyle name="Currency [0] 6032" xfId="39595" hidden="1"/>
    <cellStyle name="Currency [0] 6033" xfId="10058" hidden="1"/>
    <cellStyle name="Currency [0] 6033" xfId="39480" hidden="1"/>
    <cellStyle name="Currency [0] 6034" xfId="10158" hidden="1"/>
    <cellStyle name="Currency [0] 6034" xfId="39580" hidden="1"/>
    <cellStyle name="Currency [0] 6035" xfId="10180" hidden="1"/>
    <cellStyle name="Currency [0] 6035" xfId="39602" hidden="1"/>
    <cellStyle name="Currency [0] 6036" xfId="10182" hidden="1"/>
    <cellStyle name="Currency [0] 6036" xfId="39604" hidden="1"/>
    <cellStyle name="Currency [0] 6037" xfId="10110" hidden="1"/>
    <cellStyle name="Currency [0] 6037" xfId="39532" hidden="1"/>
    <cellStyle name="Currency [0] 6038" xfId="10142" hidden="1"/>
    <cellStyle name="Currency [0] 6038" xfId="39564" hidden="1"/>
    <cellStyle name="Currency [0] 6039" xfId="10000" hidden="1"/>
    <cellStyle name="Currency [0] 6039" xfId="39422" hidden="1"/>
    <cellStyle name="Currency [0] 604" xfId="692" hidden="1"/>
    <cellStyle name="Currency [0] 604" xfId="30115" hidden="1"/>
    <cellStyle name="Currency [0] 6040" xfId="10128" hidden="1"/>
    <cellStyle name="Currency [0] 6040" xfId="39550" hidden="1"/>
    <cellStyle name="Currency [0] 6041" xfId="10125" hidden="1"/>
    <cellStyle name="Currency [0] 6041" xfId="39547" hidden="1"/>
    <cellStyle name="Currency [0] 6042" xfId="10186" hidden="1"/>
    <cellStyle name="Currency [0] 6042" xfId="39608" hidden="1"/>
    <cellStyle name="Currency [0] 6043" xfId="10021" hidden="1"/>
    <cellStyle name="Currency [0] 6043" xfId="39443" hidden="1"/>
    <cellStyle name="Currency [0] 6044" xfId="10170" hidden="1"/>
    <cellStyle name="Currency [0] 6044" xfId="39592" hidden="1"/>
    <cellStyle name="Currency [0] 6045" xfId="10190" hidden="1"/>
    <cellStyle name="Currency [0] 6045" xfId="39612" hidden="1"/>
    <cellStyle name="Currency [0] 6046" xfId="10192" hidden="1"/>
    <cellStyle name="Currency [0] 6046" xfId="39614" hidden="1"/>
    <cellStyle name="Currency [0] 6047" xfId="10129" hidden="1"/>
    <cellStyle name="Currency [0] 6047" xfId="39551" hidden="1"/>
    <cellStyle name="Currency [0] 6048" xfId="10157" hidden="1"/>
    <cellStyle name="Currency [0] 6048" xfId="39579" hidden="1"/>
    <cellStyle name="Currency [0] 6049" xfId="10117" hidden="1"/>
    <cellStyle name="Currency [0] 6049" xfId="39539" hidden="1"/>
    <cellStyle name="Currency [0] 605" xfId="698" hidden="1"/>
    <cellStyle name="Currency [0] 605" xfId="30121" hidden="1"/>
    <cellStyle name="Currency [0] 6050" xfId="10146" hidden="1"/>
    <cellStyle name="Currency [0] 6050" xfId="39568" hidden="1"/>
    <cellStyle name="Currency [0] 6051" xfId="10143" hidden="1"/>
    <cellStyle name="Currency [0] 6051" xfId="39565" hidden="1"/>
    <cellStyle name="Currency [0] 6052" xfId="10196" hidden="1"/>
    <cellStyle name="Currency [0] 6052" xfId="39618" hidden="1"/>
    <cellStyle name="Currency [0] 6053" xfId="10024" hidden="1"/>
    <cellStyle name="Currency [0] 6053" xfId="39446" hidden="1"/>
    <cellStyle name="Currency [0] 6054" xfId="10183" hidden="1"/>
    <cellStyle name="Currency [0] 6054" xfId="39605" hidden="1"/>
    <cellStyle name="Currency [0] 6055" xfId="10200" hidden="1"/>
    <cellStyle name="Currency [0] 6055" xfId="39622" hidden="1"/>
    <cellStyle name="Currency [0] 6056" xfId="10202" hidden="1"/>
    <cellStyle name="Currency [0] 6056" xfId="39624" hidden="1"/>
    <cellStyle name="Currency [0] 6057" xfId="10083" hidden="1"/>
    <cellStyle name="Currency [0] 6057" xfId="39505" hidden="1"/>
    <cellStyle name="Currency [0] 6058" xfId="10119" hidden="1"/>
    <cellStyle name="Currency [0] 6058" xfId="39541" hidden="1"/>
    <cellStyle name="Currency [0] 6059" xfId="10188" hidden="1"/>
    <cellStyle name="Currency [0] 6059" xfId="39610" hidden="1"/>
    <cellStyle name="Currency [0] 606" xfId="703" hidden="1"/>
    <cellStyle name="Currency [0] 606" xfId="30126" hidden="1"/>
    <cellStyle name="Currency [0] 6060" xfId="10176" hidden="1"/>
    <cellStyle name="Currency [0] 6060" xfId="39598" hidden="1"/>
    <cellStyle name="Currency [0] 6061" xfId="10193" hidden="1"/>
    <cellStyle name="Currency [0] 6061" xfId="39615" hidden="1"/>
    <cellStyle name="Currency [0] 6062" xfId="10204" hidden="1"/>
    <cellStyle name="Currency [0] 6062" xfId="39626" hidden="1"/>
    <cellStyle name="Currency [0] 6063" xfId="10052" hidden="1"/>
    <cellStyle name="Currency [0] 6063" xfId="39474" hidden="1"/>
    <cellStyle name="Currency [0] 6064" xfId="10116" hidden="1"/>
    <cellStyle name="Currency [0] 6064" xfId="39538" hidden="1"/>
    <cellStyle name="Currency [0] 6065" xfId="10208" hidden="1"/>
    <cellStyle name="Currency [0] 6065" xfId="39630" hidden="1"/>
    <cellStyle name="Currency [0] 6066" xfId="10210" hidden="1"/>
    <cellStyle name="Currency [0] 6066" xfId="39632" hidden="1"/>
    <cellStyle name="Currency [0] 6067" xfId="10165" hidden="1"/>
    <cellStyle name="Currency [0] 6067" xfId="39587" hidden="1"/>
    <cellStyle name="Currency [0] 6068" xfId="10177" hidden="1"/>
    <cellStyle name="Currency [0] 6068" xfId="39599" hidden="1"/>
    <cellStyle name="Currency [0] 6069" xfId="10205" hidden="1"/>
    <cellStyle name="Currency [0] 6069" xfId="39627" hidden="1"/>
    <cellStyle name="Currency [0] 607" xfId="704" hidden="1"/>
    <cellStyle name="Currency [0] 607" xfId="30127" hidden="1"/>
    <cellStyle name="Currency [0] 6070" xfId="10178" hidden="1"/>
    <cellStyle name="Currency [0] 6070" xfId="39600" hidden="1"/>
    <cellStyle name="Currency [0] 6071" xfId="10211" hidden="1"/>
    <cellStyle name="Currency [0] 6071" xfId="39633" hidden="1"/>
    <cellStyle name="Currency [0] 6072" xfId="10213" hidden="1"/>
    <cellStyle name="Currency [0] 6072" xfId="39635" hidden="1"/>
    <cellStyle name="Currency [0] 6073" xfId="10206" hidden="1"/>
    <cellStyle name="Currency [0] 6073" xfId="39628" hidden="1"/>
    <cellStyle name="Currency [0] 6074" xfId="10152" hidden="1"/>
    <cellStyle name="Currency [0] 6074" xfId="39574" hidden="1"/>
    <cellStyle name="Currency [0] 6075" xfId="10215" hidden="1"/>
    <cellStyle name="Currency [0] 6075" xfId="39637" hidden="1"/>
    <cellStyle name="Currency [0] 6076" xfId="10217" hidden="1"/>
    <cellStyle name="Currency [0] 6076" xfId="39639" hidden="1"/>
    <cellStyle name="Currency [0] 6077" xfId="10274" hidden="1"/>
    <cellStyle name="Currency [0] 6077" xfId="39696" hidden="1"/>
    <cellStyle name="Currency [0] 6078" xfId="10293" hidden="1"/>
    <cellStyle name="Currency [0] 6078" xfId="39715" hidden="1"/>
    <cellStyle name="Currency [0] 6079" xfId="10300" hidden="1"/>
    <cellStyle name="Currency [0] 6079" xfId="39722" hidden="1"/>
    <cellStyle name="Currency [0] 608" xfId="697" hidden="1"/>
    <cellStyle name="Currency [0] 608" xfId="30120" hidden="1"/>
    <cellStyle name="Currency [0] 6080" xfId="10307" hidden="1"/>
    <cellStyle name="Currency [0] 6080" xfId="39729" hidden="1"/>
    <cellStyle name="Currency [0] 6081" xfId="10312" hidden="1"/>
    <cellStyle name="Currency [0] 6081" xfId="39734" hidden="1"/>
    <cellStyle name="Currency [0] 6082" xfId="10291" hidden="1"/>
    <cellStyle name="Currency [0] 6082" xfId="39713" hidden="1"/>
    <cellStyle name="Currency [0] 6083" xfId="10302" hidden="1"/>
    <cellStyle name="Currency [0] 6083" xfId="39724" hidden="1"/>
    <cellStyle name="Currency [0] 6084" xfId="10316" hidden="1"/>
    <cellStyle name="Currency [0] 6084" xfId="39738" hidden="1"/>
    <cellStyle name="Currency [0] 6085" xfId="10318" hidden="1"/>
    <cellStyle name="Currency [0] 6085" xfId="39740" hidden="1"/>
    <cellStyle name="Currency [0] 6086" xfId="10301" hidden="1"/>
    <cellStyle name="Currency [0] 6086" xfId="39723" hidden="1"/>
    <cellStyle name="Currency [0] 6087" xfId="10275" hidden="1"/>
    <cellStyle name="Currency [0] 6087" xfId="39697" hidden="1"/>
    <cellStyle name="Currency [0] 6088" xfId="10329" hidden="1"/>
    <cellStyle name="Currency [0] 6088" xfId="39751" hidden="1"/>
    <cellStyle name="Currency [0] 6089" xfId="10338" hidden="1"/>
    <cellStyle name="Currency [0] 6089" xfId="39760" hidden="1"/>
    <cellStyle name="Currency [0] 609" xfId="686" hidden="1"/>
    <cellStyle name="Currency [0] 609" xfId="30109" hidden="1"/>
    <cellStyle name="Currency [0] 6090" xfId="10349" hidden="1"/>
    <cellStyle name="Currency [0] 6090" xfId="39771" hidden="1"/>
    <cellStyle name="Currency [0] 6091" xfId="10355" hidden="1"/>
    <cellStyle name="Currency [0] 6091" xfId="39777" hidden="1"/>
    <cellStyle name="Currency [0] 6092" xfId="10327" hidden="1"/>
    <cellStyle name="Currency [0] 6092" xfId="39749" hidden="1"/>
    <cellStyle name="Currency [0] 6093" xfId="10345" hidden="1"/>
    <cellStyle name="Currency [0] 6093" xfId="39767" hidden="1"/>
    <cellStyle name="Currency [0] 6094" xfId="10367" hidden="1"/>
    <cellStyle name="Currency [0] 6094" xfId="39789" hidden="1"/>
    <cellStyle name="Currency [0] 6095" xfId="10369" hidden="1"/>
    <cellStyle name="Currency [0] 6095" xfId="39791" hidden="1"/>
    <cellStyle name="Currency [0] 6096" xfId="10297" hidden="1"/>
    <cellStyle name="Currency [0] 6096" xfId="39719" hidden="1"/>
    <cellStyle name="Currency [0] 6097" xfId="10281" hidden="1"/>
    <cellStyle name="Currency [0] 6097" xfId="39703" hidden="1"/>
    <cellStyle name="Currency [0] 6098" xfId="10341" hidden="1"/>
    <cellStyle name="Currency [0] 6098" xfId="39763" hidden="1"/>
    <cellStyle name="Currency [0] 6099" xfId="10286" hidden="1"/>
    <cellStyle name="Currency [0] 6099" xfId="39708" hidden="1"/>
    <cellStyle name="Currency [0] 61" xfId="83" hidden="1"/>
    <cellStyle name="Currency [0] 61" xfId="29506" hidden="1"/>
    <cellStyle name="Currency [0] 610" xfId="710" hidden="1"/>
    <cellStyle name="Currency [0] 610" xfId="30133" hidden="1"/>
    <cellStyle name="Currency [0] 6100" xfId="10330" hidden="1"/>
    <cellStyle name="Currency [0] 6100" xfId="39752" hidden="1"/>
    <cellStyle name="Currency [0] 6101" xfId="10374" hidden="1"/>
    <cellStyle name="Currency [0] 6101" xfId="39796" hidden="1"/>
    <cellStyle name="Currency [0] 6102" xfId="10342" hidden="1"/>
    <cellStyle name="Currency [0] 6102" xfId="39764" hidden="1"/>
    <cellStyle name="Currency [0] 6103" xfId="10350" hidden="1"/>
    <cellStyle name="Currency [0] 6103" xfId="39772" hidden="1"/>
    <cellStyle name="Currency [0] 6104" xfId="10386" hidden="1"/>
    <cellStyle name="Currency [0] 6104" xfId="39808" hidden="1"/>
    <cellStyle name="Currency [0] 6105" xfId="10388" hidden="1"/>
    <cellStyle name="Currency [0] 6105" xfId="39810" hidden="1"/>
    <cellStyle name="Currency [0] 6106" xfId="10344" hidden="1"/>
    <cellStyle name="Currency [0] 6106" xfId="39766" hidden="1"/>
    <cellStyle name="Currency [0] 6107" xfId="10357" hidden="1"/>
    <cellStyle name="Currency [0] 6107" xfId="39779" hidden="1"/>
    <cellStyle name="Currency [0] 6108" xfId="10362" hidden="1"/>
    <cellStyle name="Currency [0] 6108" xfId="39784" hidden="1"/>
    <cellStyle name="Currency [0] 6109" xfId="10356" hidden="1"/>
    <cellStyle name="Currency [0] 6109" xfId="39778" hidden="1"/>
    <cellStyle name="Currency [0] 611" xfId="714" hidden="1"/>
    <cellStyle name="Currency [0] 611" xfId="30137" hidden="1"/>
    <cellStyle name="Currency [0] 6110" xfId="10404" hidden="1"/>
    <cellStyle name="Currency [0] 6110" xfId="39826" hidden="1"/>
    <cellStyle name="Currency [0] 6111" xfId="10412" hidden="1"/>
    <cellStyle name="Currency [0] 6111" xfId="39834" hidden="1"/>
    <cellStyle name="Currency [0] 6112" xfId="10340" hidden="1"/>
    <cellStyle name="Currency [0] 6112" xfId="39762" hidden="1"/>
    <cellStyle name="Currency [0] 6113" xfId="10398" hidden="1"/>
    <cellStyle name="Currency [0] 6113" xfId="39820" hidden="1"/>
    <cellStyle name="Currency [0] 6114" xfId="10421" hidden="1"/>
    <cellStyle name="Currency [0] 6114" xfId="39843" hidden="1"/>
    <cellStyle name="Currency [0] 6115" xfId="10423" hidden="1"/>
    <cellStyle name="Currency [0] 6115" xfId="39845" hidden="1"/>
    <cellStyle name="Currency [0] 6116" xfId="10323" hidden="1"/>
    <cellStyle name="Currency [0] 6116" xfId="39745" hidden="1"/>
    <cellStyle name="Currency [0] 6117" xfId="10333" hidden="1"/>
    <cellStyle name="Currency [0] 6117" xfId="39755" hidden="1"/>
    <cellStyle name="Currency [0] 6118" xfId="10395" hidden="1"/>
    <cellStyle name="Currency [0] 6118" xfId="39817" hidden="1"/>
    <cellStyle name="Currency [0] 6119" xfId="10360" hidden="1"/>
    <cellStyle name="Currency [0] 6119" xfId="39782" hidden="1"/>
    <cellStyle name="Currency [0] 612" xfId="720" hidden="1"/>
    <cellStyle name="Currency [0] 612" xfId="30143" hidden="1"/>
    <cellStyle name="Currency [0] 6120" xfId="10305" hidden="1"/>
    <cellStyle name="Currency [0] 6120" xfId="39727" hidden="1"/>
    <cellStyle name="Currency [0] 6121" xfId="10431" hidden="1"/>
    <cellStyle name="Currency [0] 6121" xfId="39853" hidden="1"/>
    <cellStyle name="Currency [0] 6122" xfId="10396" hidden="1"/>
    <cellStyle name="Currency [0] 6122" xfId="39818" hidden="1"/>
    <cellStyle name="Currency [0] 6123" xfId="10407" hidden="1"/>
    <cellStyle name="Currency [0] 6123" xfId="39829" hidden="1"/>
    <cellStyle name="Currency [0] 6124" xfId="10439" hidden="1"/>
    <cellStyle name="Currency [0] 6124" xfId="39861" hidden="1"/>
    <cellStyle name="Currency [0] 6125" xfId="10441" hidden="1"/>
    <cellStyle name="Currency [0] 6125" xfId="39863" hidden="1"/>
    <cellStyle name="Currency [0] 6126" xfId="10393" hidden="1"/>
    <cellStyle name="Currency [0] 6126" xfId="39815" hidden="1"/>
    <cellStyle name="Currency [0] 6127" xfId="10392" hidden="1"/>
    <cellStyle name="Currency [0] 6127" xfId="39814" hidden="1"/>
    <cellStyle name="Currency [0] 6128" xfId="10382" hidden="1"/>
    <cellStyle name="Currency [0] 6128" xfId="39804" hidden="1"/>
    <cellStyle name="Currency [0] 6129" xfId="10378" hidden="1"/>
    <cellStyle name="Currency [0] 6129" xfId="39800" hidden="1"/>
    <cellStyle name="Currency [0] 613" xfId="723" hidden="1"/>
    <cellStyle name="Currency [0] 613" xfId="30146" hidden="1"/>
    <cellStyle name="Currency [0] 6130" xfId="10380" hidden="1"/>
    <cellStyle name="Currency [0] 6130" xfId="39802" hidden="1"/>
    <cellStyle name="Currency [0] 6131" xfId="10448" hidden="1"/>
    <cellStyle name="Currency [0] 6131" xfId="39870" hidden="1"/>
    <cellStyle name="Currency [0] 6132" xfId="10283" hidden="1"/>
    <cellStyle name="Currency [0] 6132" xfId="39705" hidden="1"/>
    <cellStyle name="Currency [0] 6133" xfId="10426" hidden="1"/>
    <cellStyle name="Currency [0] 6133" xfId="39848" hidden="1"/>
    <cellStyle name="Currency [0] 6134" xfId="10454" hidden="1"/>
    <cellStyle name="Currency [0] 6134" xfId="39876" hidden="1"/>
    <cellStyle name="Currency [0] 6135" xfId="10456" hidden="1"/>
    <cellStyle name="Currency [0] 6135" xfId="39878" hidden="1"/>
    <cellStyle name="Currency [0] 6136" xfId="10331" hidden="1"/>
    <cellStyle name="Currency [0] 6136" xfId="39753" hidden="1"/>
    <cellStyle name="Currency [0] 6137" xfId="10405" hidden="1"/>
    <cellStyle name="Currency [0] 6137" xfId="39827" hidden="1"/>
    <cellStyle name="Currency [0] 6138" xfId="10361" hidden="1"/>
    <cellStyle name="Currency [0] 6138" xfId="39783" hidden="1"/>
    <cellStyle name="Currency [0] 6139" xfId="10397" hidden="1"/>
    <cellStyle name="Currency [0] 6139" xfId="39819" hidden="1"/>
    <cellStyle name="Currency [0] 614" xfId="709" hidden="1"/>
    <cellStyle name="Currency [0] 614" xfId="30132" hidden="1"/>
    <cellStyle name="Currency [0] 6140" xfId="10401" hidden="1"/>
    <cellStyle name="Currency [0] 6140" xfId="39823" hidden="1"/>
    <cellStyle name="Currency [0] 6141" xfId="10462" hidden="1"/>
    <cellStyle name="Currency [0] 6141" xfId="39884" hidden="1"/>
    <cellStyle name="Currency [0] 6142" xfId="10278" hidden="1"/>
    <cellStyle name="Currency [0] 6142" xfId="39700" hidden="1"/>
    <cellStyle name="Currency [0] 6143" xfId="10444" hidden="1"/>
    <cellStyle name="Currency [0] 6143" xfId="39866" hidden="1"/>
    <cellStyle name="Currency [0] 6144" xfId="10467" hidden="1"/>
    <cellStyle name="Currency [0] 6144" xfId="39889" hidden="1"/>
    <cellStyle name="Currency [0] 6145" xfId="10469" hidden="1"/>
    <cellStyle name="Currency [0] 6145" xfId="39891" hidden="1"/>
    <cellStyle name="Currency [0] 6146" xfId="10325" hidden="1"/>
    <cellStyle name="Currency [0] 6146" xfId="39747" hidden="1"/>
    <cellStyle name="Currency [0] 6147" xfId="10424" hidden="1"/>
    <cellStyle name="Currency [0] 6147" xfId="39846" hidden="1"/>
    <cellStyle name="Currency [0] 6148" xfId="10391" hidden="1"/>
    <cellStyle name="Currency [0] 6148" xfId="39813" hidden="1"/>
    <cellStyle name="Currency [0] 6149" xfId="10409" hidden="1"/>
    <cellStyle name="Currency [0] 6149" xfId="39831" hidden="1"/>
    <cellStyle name="Currency [0] 615" xfId="719" hidden="1"/>
    <cellStyle name="Currency [0] 615" xfId="30142" hidden="1"/>
    <cellStyle name="Currency [0] 6150" xfId="10406" hidden="1"/>
    <cellStyle name="Currency [0] 6150" xfId="39828" hidden="1"/>
    <cellStyle name="Currency [0] 6151" xfId="10473" hidden="1"/>
    <cellStyle name="Currency [0] 6151" xfId="39895" hidden="1"/>
    <cellStyle name="Currency [0] 6152" xfId="10358" hidden="1"/>
    <cellStyle name="Currency [0] 6152" xfId="39780" hidden="1"/>
    <cellStyle name="Currency [0] 6153" xfId="10458" hidden="1"/>
    <cellStyle name="Currency [0] 6153" xfId="39880" hidden="1"/>
    <cellStyle name="Currency [0] 6154" xfId="10480" hidden="1"/>
    <cellStyle name="Currency [0] 6154" xfId="39902" hidden="1"/>
    <cellStyle name="Currency [0] 6155" xfId="10482" hidden="1"/>
    <cellStyle name="Currency [0] 6155" xfId="39904" hidden="1"/>
    <cellStyle name="Currency [0] 6156" xfId="10410" hidden="1"/>
    <cellStyle name="Currency [0] 6156" xfId="39832" hidden="1"/>
    <cellStyle name="Currency [0] 6157" xfId="10442" hidden="1"/>
    <cellStyle name="Currency [0] 6157" xfId="39864" hidden="1"/>
    <cellStyle name="Currency [0] 6158" xfId="10294" hidden="1"/>
    <cellStyle name="Currency [0] 6158" xfId="39716" hidden="1"/>
    <cellStyle name="Currency [0] 6159" xfId="10428" hidden="1"/>
    <cellStyle name="Currency [0] 6159" xfId="39850" hidden="1"/>
    <cellStyle name="Currency [0] 616" xfId="730" hidden="1"/>
    <cellStyle name="Currency [0] 616" xfId="30153" hidden="1"/>
    <cellStyle name="Currency [0] 6160" xfId="10425" hidden="1"/>
    <cellStyle name="Currency [0] 6160" xfId="39847" hidden="1"/>
    <cellStyle name="Currency [0] 6161" xfId="10486" hidden="1"/>
    <cellStyle name="Currency [0] 6161" xfId="39908" hidden="1"/>
    <cellStyle name="Currency [0] 6162" xfId="10321" hidden="1"/>
    <cellStyle name="Currency [0] 6162" xfId="39743" hidden="1"/>
    <cellStyle name="Currency [0] 6163" xfId="10470" hidden="1"/>
    <cellStyle name="Currency [0] 6163" xfId="39892" hidden="1"/>
    <cellStyle name="Currency [0] 6164" xfId="10490" hidden="1"/>
    <cellStyle name="Currency [0] 6164" xfId="39912" hidden="1"/>
    <cellStyle name="Currency [0] 6165" xfId="10492" hidden="1"/>
    <cellStyle name="Currency [0] 6165" xfId="39914" hidden="1"/>
    <cellStyle name="Currency [0] 6166" xfId="10429" hidden="1"/>
    <cellStyle name="Currency [0] 6166" xfId="39851" hidden="1"/>
    <cellStyle name="Currency [0] 6167" xfId="10457" hidden="1"/>
    <cellStyle name="Currency [0] 6167" xfId="39879" hidden="1"/>
    <cellStyle name="Currency [0] 6168" xfId="10417" hidden="1"/>
    <cellStyle name="Currency [0] 6168" xfId="39839" hidden="1"/>
    <cellStyle name="Currency [0] 6169" xfId="10446" hidden="1"/>
    <cellStyle name="Currency [0] 6169" xfId="39868" hidden="1"/>
    <cellStyle name="Currency [0] 617" xfId="731" hidden="1"/>
    <cellStyle name="Currency [0] 617" xfId="30154" hidden="1"/>
    <cellStyle name="Currency [0] 6170" xfId="10443" hidden="1"/>
    <cellStyle name="Currency [0] 6170" xfId="39865" hidden="1"/>
    <cellStyle name="Currency [0] 6171" xfId="10496" hidden="1"/>
    <cellStyle name="Currency [0] 6171" xfId="39918" hidden="1"/>
    <cellStyle name="Currency [0] 6172" xfId="10324" hidden="1"/>
    <cellStyle name="Currency [0] 6172" xfId="39746" hidden="1"/>
    <cellStyle name="Currency [0] 6173" xfId="10483" hidden="1"/>
    <cellStyle name="Currency [0] 6173" xfId="39905" hidden="1"/>
    <cellStyle name="Currency [0] 6174" xfId="10500" hidden="1"/>
    <cellStyle name="Currency [0] 6174" xfId="39922" hidden="1"/>
    <cellStyle name="Currency [0] 6175" xfId="10502" hidden="1"/>
    <cellStyle name="Currency [0] 6175" xfId="39924" hidden="1"/>
    <cellStyle name="Currency [0] 6176" xfId="10383" hidden="1"/>
    <cellStyle name="Currency [0] 6176" xfId="39805" hidden="1"/>
    <cellStyle name="Currency [0] 6177" xfId="10419" hidden="1"/>
    <cellStyle name="Currency [0] 6177" xfId="39841" hidden="1"/>
    <cellStyle name="Currency [0] 6178" xfId="10488" hidden="1"/>
    <cellStyle name="Currency [0] 6178" xfId="39910" hidden="1"/>
    <cellStyle name="Currency [0] 6179" xfId="10476" hidden="1"/>
    <cellStyle name="Currency [0] 6179" xfId="39898" hidden="1"/>
    <cellStyle name="Currency [0] 618" xfId="695" hidden="1"/>
    <cellStyle name="Currency [0] 618" xfId="30118" hidden="1"/>
    <cellStyle name="Currency [0] 6180" xfId="10493" hidden="1"/>
    <cellStyle name="Currency [0] 6180" xfId="39915" hidden="1"/>
    <cellStyle name="Currency [0] 6181" xfId="10504" hidden="1"/>
    <cellStyle name="Currency [0] 6181" xfId="39926" hidden="1"/>
    <cellStyle name="Currency [0] 6182" xfId="10352" hidden="1"/>
    <cellStyle name="Currency [0] 6182" xfId="39774" hidden="1"/>
    <cellStyle name="Currency [0] 6183" xfId="10416" hidden="1"/>
    <cellStyle name="Currency [0] 6183" xfId="39838" hidden="1"/>
    <cellStyle name="Currency [0] 6184" xfId="10508" hidden="1"/>
    <cellStyle name="Currency [0] 6184" xfId="39930" hidden="1"/>
    <cellStyle name="Currency [0] 6185" xfId="10510" hidden="1"/>
    <cellStyle name="Currency [0] 6185" xfId="39932" hidden="1"/>
    <cellStyle name="Currency [0] 6186" xfId="10465" hidden="1"/>
    <cellStyle name="Currency [0] 6186" xfId="39887" hidden="1"/>
    <cellStyle name="Currency [0] 6187" xfId="10477" hidden="1"/>
    <cellStyle name="Currency [0] 6187" xfId="39899" hidden="1"/>
    <cellStyle name="Currency [0] 6188" xfId="10505" hidden="1"/>
    <cellStyle name="Currency [0] 6188" xfId="39927" hidden="1"/>
    <cellStyle name="Currency [0] 6189" xfId="10478" hidden="1"/>
    <cellStyle name="Currency [0] 6189" xfId="39900" hidden="1"/>
    <cellStyle name="Currency [0] 619" xfId="688" hidden="1"/>
    <cellStyle name="Currency [0] 619" xfId="30111" hidden="1"/>
    <cellStyle name="Currency [0] 6190" xfId="10511" hidden="1"/>
    <cellStyle name="Currency [0] 6190" xfId="39933" hidden="1"/>
    <cellStyle name="Currency [0] 6191" xfId="10513" hidden="1"/>
    <cellStyle name="Currency [0] 6191" xfId="39935" hidden="1"/>
    <cellStyle name="Currency [0] 6192" xfId="10506" hidden="1"/>
    <cellStyle name="Currency [0] 6192" xfId="39928" hidden="1"/>
    <cellStyle name="Currency [0] 6193" xfId="10452" hidden="1"/>
    <cellStyle name="Currency [0] 6193" xfId="39874" hidden="1"/>
    <cellStyle name="Currency [0] 6194" xfId="10516" hidden="1"/>
    <cellStyle name="Currency [0] 6194" xfId="39938" hidden="1"/>
    <cellStyle name="Currency [0] 6195" xfId="10518" hidden="1"/>
    <cellStyle name="Currency [0] 6195" xfId="39940" hidden="1"/>
    <cellStyle name="Currency [0] 6196" xfId="10235" hidden="1"/>
    <cellStyle name="Currency [0] 6196" xfId="39657" hidden="1"/>
    <cellStyle name="Currency [0] 6197" xfId="10257" hidden="1"/>
    <cellStyle name="Currency [0] 6197" xfId="39679" hidden="1"/>
    <cellStyle name="Currency [0] 6198" xfId="10522" hidden="1"/>
    <cellStyle name="Currency [0] 6198" xfId="39944" hidden="1"/>
    <cellStyle name="Currency [0] 6199" xfId="10529" hidden="1"/>
    <cellStyle name="Currency [0] 6199" xfId="39951" hidden="1"/>
    <cellStyle name="Currency [0] 62" xfId="119" hidden="1"/>
    <cellStyle name="Currency [0] 62" xfId="29542" hidden="1"/>
    <cellStyle name="Currency [0] 620" xfId="716" hidden="1"/>
    <cellStyle name="Currency [0] 620" xfId="30139" hidden="1"/>
    <cellStyle name="Currency [0] 6200" xfId="10531" hidden="1"/>
    <cellStyle name="Currency [0] 6200" xfId="39953" hidden="1"/>
    <cellStyle name="Currency [0] 6201" xfId="10222" hidden="1"/>
    <cellStyle name="Currency [0] 6201" xfId="39644" hidden="1"/>
    <cellStyle name="Currency [0] 6202" xfId="10525" hidden="1"/>
    <cellStyle name="Currency [0] 6202" xfId="39947" hidden="1"/>
    <cellStyle name="Currency [0] 6203" xfId="10534" hidden="1"/>
    <cellStyle name="Currency [0] 6203" xfId="39956" hidden="1"/>
    <cellStyle name="Currency [0] 6204" xfId="10536" hidden="1"/>
    <cellStyle name="Currency [0] 6204" xfId="39958" hidden="1"/>
    <cellStyle name="Currency [0] 6205" xfId="10524" hidden="1"/>
    <cellStyle name="Currency [0] 6205" xfId="39946" hidden="1"/>
    <cellStyle name="Currency [0] 6206" xfId="10234" hidden="1"/>
    <cellStyle name="Currency [0] 6206" xfId="39656" hidden="1"/>
    <cellStyle name="Currency [0] 6207" xfId="10547" hidden="1"/>
    <cellStyle name="Currency [0] 6207" xfId="39969" hidden="1"/>
    <cellStyle name="Currency [0] 6208" xfId="10556" hidden="1"/>
    <cellStyle name="Currency [0] 6208" xfId="39978" hidden="1"/>
    <cellStyle name="Currency [0] 6209" xfId="10567" hidden="1"/>
    <cellStyle name="Currency [0] 6209" xfId="39989" hidden="1"/>
    <cellStyle name="Currency [0] 621" xfId="690" hidden="1"/>
    <cellStyle name="Currency [0] 621" xfId="30113" hidden="1"/>
    <cellStyle name="Currency [0] 6210" xfId="10573" hidden="1"/>
    <cellStyle name="Currency [0] 6210" xfId="39995" hidden="1"/>
    <cellStyle name="Currency [0] 6211" xfId="10545" hidden="1"/>
    <cellStyle name="Currency [0] 6211" xfId="39967" hidden="1"/>
    <cellStyle name="Currency [0] 6212" xfId="10563" hidden="1"/>
    <cellStyle name="Currency [0] 6212" xfId="39985" hidden="1"/>
    <cellStyle name="Currency [0] 6213" xfId="10585" hidden="1"/>
    <cellStyle name="Currency [0] 6213" xfId="40007" hidden="1"/>
    <cellStyle name="Currency [0] 6214" xfId="10587" hidden="1"/>
    <cellStyle name="Currency [0] 6214" xfId="40009" hidden="1"/>
    <cellStyle name="Currency [0] 6215" xfId="10519" hidden="1"/>
    <cellStyle name="Currency [0] 6215" xfId="39941" hidden="1"/>
    <cellStyle name="Currency [0] 6216" xfId="10230" hidden="1"/>
    <cellStyle name="Currency [0] 6216" xfId="39652" hidden="1"/>
    <cellStyle name="Currency [0] 6217" xfId="10559" hidden="1"/>
    <cellStyle name="Currency [0] 6217" xfId="39981" hidden="1"/>
    <cellStyle name="Currency [0] 6218" xfId="10226" hidden="1"/>
    <cellStyle name="Currency [0] 6218" xfId="39648" hidden="1"/>
    <cellStyle name="Currency [0] 6219" xfId="10548" hidden="1"/>
    <cellStyle name="Currency [0] 6219" xfId="39970" hidden="1"/>
    <cellStyle name="Currency [0] 622" xfId="711" hidden="1"/>
    <cellStyle name="Currency [0] 622" xfId="30134" hidden="1"/>
    <cellStyle name="Currency [0] 6220" xfId="10592" hidden="1"/>
    <cellStyle name="Currency [0] 6220" xfId="40014" hidden="1"/>
    <cellStyle name="Currency [0] 6221" xfId="10560" hidden="1"/>
    <cellStyle name="Currency [0] 6221" xfId="39982" hidden="1"/>
    <cellStyle name="Currency [0] 6222" xfId="10568" hidden="1"/>
    <cellStyle name="Currency [0] 6222" xfId="39990" hidden="1"/>
    <cellStyle name="Currency [0] 6223" xfId="10604" hidden="1"/>
    <cellStyle name="Currency [0] 6223" xfId="40026" hidden="1"/>
    <cellStyle name="Currency [0] 6224" xfId="10606" hidden="1"/>
    <cellStyle name="Currency [0] 6224" xfId="40028" hidden="1"/>
    <cellStyle name="Currency [0] 6225" xfId="10562" hidden="1"/>
    <cellStyle name="Currency [0] 6225" xfId="39984" hidden="1"/>
    <cellStyle name="Currency [0] 6226" xfId="10575" hidden="1"/>
    <cellStyle name="Currency [0] 6226" xfId="39997" hidden="1"/>
    <cellStyle name="Currency [0] 6227" xfId="10580" hidden="1"/>
    <cellStyle name="Currency [0] 6227" xfId="40002" hidden="1"/>
    <cellStyle name="Currency [0] 6228" xfId="10574" hidden="1"/>
    <cellStyle name="Currency [0] 6228" xfId="39996" hidden="1"/>
    <cellStyle name="Currency [0] 6229" xfId="10622" hidden="1"/>
    <cellStyle name="Currency [0] 6229" xfId="40044" hidden="1"/>
    <cellStyle name="Currency [0] 623" xfId="732" hidden="1"/>
    <cellStyle name="Currency [0] 623" xfId="30155" hidden="1"/>
    <cellStyle name="Currency [0] 6230" xfId="10630" hidden="1"/>
    <cellStyle name="Currency [0] 6230" xfId="40052" hidden="1"/>
    <cellStyle name="Currency [0] 6231" xfId="10558" hidden="1"/>
    <cellStyle name="Currency [0] 6231" xfId="39980" hidden="1"/>
    <cellStyle name="Currency [0] 6232" xfId="10616" hidden="1"/>
    <cellStyle name="Currency [0] 6232" xfId="40038" hidden="1"/>
    <cellStyle name="Currency [0] 6233" xfId="10639" hidden="1"/>
    <cellStyle name="Currency [0] 6233" xfId="40061" hidden="1"/>
    <cellStyle name="Currency [0] 6234" xfId="10641" hidden="1"/>
    <cellStyle name="Currency [0] 6234" xfId="40063" hidden="1"/>
    <cellStyle name="Currency [0] 6235" xfId="10541" hidden="1"/>
    <cellStyle name="Currency [0] 6235" xfId="39963" hidden="1"/>
    <cellStyle name="Currency [0] 6236" xfId="10551" hidden="1"/>
    <cellStyle name="Currency [0] 6236" xfId="39973" hidden="1"/>
    <cellStyle name="Currency [0] 6237" xfId="10613" hidden="1"/>
    <cellStyle name="Currency [0] 6237" xfId="40035" hidden="1"/>
    <cellStyle name="Currency [0] 6238" xfId="10578" hidden="1"/>
    <cellStyle name="Currency [0] 6238" xfId="40000" hidden="1"/>
    <cellStyle name="Currency [0] 6239" xfId="10527" hidden="1"/>
    <cellStyle name="Currency [0] 6239" xfId="39949" hidden="1"/>
    <cellStyle name="Currency [0] 624" xfId="717" hidden="1"/>
    <cellStyle name="Currency [0] 624" xfId="30140" hidden="1"/>
    <cellStyle name="Currency [0] 6240" xfId="10649" hidden="1"/>
    <cellStyle name="Currency [0] 6240" xfId="40071" hidden="1"/>
    <cellStyle name="Currency [0] 6241" xfId="10614" hidden="1"/>
    <cellStyle name="Currency [0] 6241" xfId="40036" hidden="1"/>
    <cellStyle name="Currency [0] 6242" xfId="10625" hidden="1"/>
    <cellStyle name="Currency [0] 6242" xfId="40047" hidden="1"/>
    <cellStyle name="Currency [0] 6243" xfId="10657" hidden="1"/>
    <cellStyle name="Currency [0] 6243" xfId="40079" hidden="1"/>
    <cellStyle name="Currency [0] 6244" xfId="10659" hidden="1"/>
    <cellStyle name="Currency [0] 6244" xfId="40081" hidden="1"/>
    <cellStyle name="Currency [0] 6245" xfId="10611" hidden="1"/>
    <cellStyle name="Currency [0] 6245" xfId="40033" hidden="1"/>
    <cellStyle name="Currency [0] 6246" xfId="10610" hidden="1"/>
    <cellStyle name="Currency [0] 6246" xfId="40032" hidden="1"/>
    <cellStyle name="Currency [0] 6247" xfId="10600" hidden="1"/>
    <cellStyle name="Currency [0] 6247" xfId="40022" hidden="1"/>
    <cellStyle name="Currency [0] 6248" xfId="10596" hidden="1"/>
    <cellStyle name="Currency [0] 6248" xfId="40018" hidden="1"/>
    <cellStyle name="Currency [0] 6249" xfId="10598" hidden="1"/>
    <cellStyle name="Currency [0] 6249" xfId="40020" hidden="1"/>
    <cellStyle name="Currency [0] 625" xfId="721" hidden="1"/>
    <cellStyle name="Currency [0] 625" xfId="30144" hidden="1"/>
    <cellStyle name="Currency [0] 6250" xfId="10666" hidden="1"/>
    <cellStyle name="Currency [0] 6250" xfId="40088" hidden="1"/>
    <cellStyle name="Currency [0] 6251" xfId="10228" hidden="1"/>
    <cellStyle name="Currency [0] 6251" xfId="39650" hidden="1"/>
    <cellStyle name="Currency [0] 6252" xfId="10644" hidden="1"/>
    <cellStyle name="Currency [0] 6252" xfId="40066" hidden="1"/>
    <cellStyle name="Currency [0] 6253" xfId="10672" hidden="1"/>
    <cellStyle name="Currency [0] 6253" xfId="40094" hidden="1"/>
    <cellStyle name="Currency [0] 6254" xfId="10674" hidden="1"/>
    <cellStyle name="Currency [0] 6254" xfId="40096" hidden="1"/>
    <cellStyle name="Currency [0] 6255" xfId="10549" hidden="1"/>
    <cellStyle name="Currency [0] 6255" xfId="39971" hidden="1"/>
    <cellStyle name="Currency [0] 6256" xfId="10623" hidden="1"/>
    <cellStyle name="Currency [0] 6256" xfId="40045" hidden="1"/>
    <cellStyle name="Currency [0] 6257" xfId="10579" hidden="1"/>
    <cellStyle name="Currency [0] 6257" xfId="40001" hidden="1"/>
    <cellStyle name="Currency [0] 6258" xfId="10615" hidden="1"/>
    <cellStyle name="Currency [0] 6258" xfId="40037" hidden="1"/>
    <cellStyle name="Currency [0] 6259" xfId="10619" hidden="1"/>
    <cellStyle name="Currency [0] 6259" xfId="40041" hidden="1"/>
    <cellStyle name="Currency [0] 626" xfId="737" hidden="1"/>
    <cellStyle name="Currency [0] 626" xfId="30160" hidden="1"/>
    <cellStyle name="Currency [0] 6260" xfId="10680" hidden="1"/>
    <cellStyle name="Currency [0] 6260" xfId="40102" hidden="1"/>
    <cellStyle name="Currency [0] 6261" xfId="10263" hidden="1"/>
    <cellStyle name="Currency [0] 6261" xfId="39685" hidden="1"/>
    <cellStyle name="Currency [0] 6262" xfId="10662" hidden="1"/>
    <cellStyle name="Currency [0] 6262" xfId="40084" hidden="1"/>
    <cellStyle name="Currency [0] 6263" xfId="10685" hidden="1"/>
    <cellStyle name="Currency [0] 6263" xfId="40107" hidden="1"/>
    <cellStyle name="Currency [0] 6264" xfId="10687" hidden="1"/>
    <cellStyle name="Currency [0] 6264" xfId="40109" hidden="1"/>
    <cellStyle name="Currency [0] 6265" xfId="10543" hidden="1"/>
    <cellStyle name="Currency [0] 6265" xfId="39965" hidden="1"/>
    <cellStyle name="Currency [0] 6266" xfId="10642" hidden="1"/>
    <cellStyle name="Currency [0] 6266" xfId="40064" hidden="1"/>
    <cellStyle name="Currency [0] 6267" xfId="10609" hidden="1"/>
    <cellStyle name="Currency [0] 6267" xfId="40031" hidden="1"/>
    <cellStyle name="Currency [0] 6268" xfId="10627" hidden="1"/>
    <cellStyle name="Currency [0] 6268" xfId="40049" hidden="1"/>
    <cellStyle name="Currency [0] 6269" xfId="10624" hidden="1"/>
    <cellStyle name="Currency [0] 6269" xfId="40046" hidden="1"/>
    <cellStyle name="Currency [0] 627" xfId="738" hidden="1"/>
    <cellStyle name="Currency [0] 627" xfId="30161" hidden="1"/>
    <cellStyle name="Currency [0] 6270" xfId="10691" hidden="1"/>
    <cellStyle name="Currency [0] 6270" xfId="40113" hidden="1"/>
    <cellStyle name="Currency [0] 6271" xfId="10576" hidden="1"/>
    <cellStyle name="Currency [0] 6271" xfId="39998" hidden="1"/>
    <cellStyle name="Currency [0] 6272" xfId="10676" hidden="1"/>
    <cellStyle name="Currency [0] 6272" xfId="40098" hidden="1"/>
    <cellStyle name="Currency [0] 6273" xfId="10698" hidden="1"/>
    <cellStyle name="Currency [0] 6273" xfId="40120" hidden="1"/>
    <cellStyle name="Currency [0] 6274" xfId="10700" hidden="1"/>
    <cellStyle name="Currency [0] 6274" xfId="40122" hidden="1"/>
    <cellStyle name="Currency [0] 6275" xfId="10628" hidden="1"/>
    <cellStyle name="Currency [0] 6275" xfId="40050" hidden="1"/>
    <cellStyle name="Currency [0] 6276" xfId="10660" hidden="1"/>
    <cellStyle name="Currency [0] 6276" xfId="40082" hidden="1"/>
    <cellStyle name="Currency [0] 6277" xfId="10308" hidden="1"/>
    <cellStyle name="Currency [0] 6277" xfId="39730" hidden="1"/>
    <cellStyle name="Currency [0] 6278" xfId="10646" hidden="1"/>
    <cellStyle name="Currency [0] 6278" xfId="40068" hidden="1"/>
    <cellStyle name="Currency [0] 6279" xfId="10643" hidden="1"/>
    <cellStyle name="Currency [0] 6279" xfId="40065" hidden="1"/>
    <cellStyle name="Currency [0] 628" xfId="718" hidden="1"/>
    <cellStyle name="Currency [0] 628" xfId="30141" hidden="1"/>
    <cellStyle name="Currency [0] 6280" xfId="10704" hidden="1"/>
    <cellStyle name="Currency [0] 6280" xfId="40126" hidden="1"/>
    <cellStyle name="Currency [0] 6281" xfId="10539" hidden="1"/>
    <cellStyle name="Currency [0] 6281" xfId="39961" hidden="1"/>
    <cellStyle name="Currency [0] 6282" xfId="10688" hidden="1"/>
    <cellStyle name="Currency [0] 6282" xfId="40110" hidden="1"/>
    <cellStyle name="Currency [0] 6283" xfId="10708" hidden="1"/>
    <cellStyle name="Currency [0] 6283" xfId="40130" hidden="1"/>
    <cellStyle name="Currency [0] 6284" xfId="10710" hidden="1"/>
    <cellStyle name="Currency [0] 6284" xfId="40132" hidden="1"/>
    <cellStyle name="Currency [0] 6285" xfId="10647" hidden="1"/>
    <cellStyle name="Currency [0] 6285" xfId="40069" hidden="1"/>
    <cellStyle name="Currency [0] 6286" xfId="10675" hidden="1"/>
    <cellStyle name="Currency [0] 6286" xfId="40097" hidden="1"/>
    <cellStyle name="Currency [0] 6287" xfId="10635" hidden="1"/>
    <cellStyle name="Currency [0] 6287" xfId="40057" hidden="1"/>
    <cellStyle name="Currency [0] 6288" xfId="10664" hidden="1"/>
    <cellStyle name="Currency [0] 6288" xfId="40086" hidden="1"/>
    <cellStyle name="Currency [0] 6289" xfId="10661" hidden="1"/>
    <cellStyle name="Currency [0] 6289" xfId="40083" hidden="1"/>
    <cellStyle name="Currency [0] 629" xfId="725" hidden="1"/>
    <cellStyle name="Currency [0] 629" xfId="30148" hidden="1"/>
    <cellStyle name="Currency [0] 6290" xfId="10714" hidden="1"/>
    <cellStyle name="Currency [0] 6290" xfId="40136" hidden="1"/>
    <cellStyle name="Currency [0] 6291" xfId="10542" hidden="1"/>
    <cellStyle name="Currency [0] 6291" xfId="39964" hidden="1"/>
    <cellStyle name="Currency [0] 6292" xfId="10701" hidden="1"/>
    <cellStyle name="Currency [0] 6292" xfId="40123" hidden="1"/>
    <cellStyle name="Currency [0] 6293" xfId="10718" hidden="1"/>
    <cellStyle name="Currency [0] 6293" xfId="40140" hidden="1"/>
    <cellStyle name="Currency [0] 6294" xfId="10720" hidden="1"/>
    <cellStyle name="Currency [0] 6294" xfId="40142" hidden="1"/>
    <cellStyle name="Currency [0] 6295" xfId="10601" hidden="1"/>
    <cellStyle name="Currency [0] 6295" xfId="40023" hidden="1"/>
    <cellStyle name="Currency [0] 6296" xfId="10637" hidden="1"/>
    <cellStyle name="Currency [0] 6296" xfId="40059" hidden="1"/>
    <cellStyle name="Currency [0] 6297" xfId="10706" hidden="1"/>
    <cellStyle name="Currency [0] 6297" xfId="40128" hidden="1"/>
    <cellStyle name="Currency [0] 6298" xfId="10694" hidden="1"/>
    <cellStyle name="Currency [0] 6298" xfId="40116" hidden="1"/>
    <cellStyle name="Currency [0] 6299" xfId="10711" hidden="1"/>
    <cellStyle name="Currency [0] 6299" xfId="40133" hidden="1"/>
    <cellStyle name="Currency [0] 63" xfId="99" hidden="1"/>
    <cellStyle name="Currency [0] 63" xfId="29522" hidden="1"/>
    <cellStyle name="Currency [0] 630" xfId="729" hidden="1"/>
    <cellStyle name="Currency [0] 630" xfId="30152" hidden="1"/>
    <cellStyle name="Currency [0] 6300" xfId="10722" hidden="1"/>
    <cellStyle name="Currency [0] 6300" xfId="40144" hidden="1"/>
    <cellStyle name="Currency [0] 6301" xfId="10570" hidden="1"/>
    <cellStyle name="Currency [0] 6301" xfId="39992" hidden="1"/>
    <cellStyle name="Currency [0] 6302" xfId="10634" hidden="1"/>
    <cellStyle name="Currency [0] 6302" xfId="40056" hidden="1"/>
    <cellStyle name="Currency [0] 6303" xfId="10726" hidden="1"/>
    <cellStyle name="Currency [0] 6303" xfId="40148" hidden="1"/>
    <cellStyle name="Currency [0] 6304" xfId="10728" hidden="1"/>
    <cellStyle name="Currency [0] 6304" xfId="40150" hidden="1"/>
    <cellStyle name="Currency [0] 6305" xfId="10683" hidden="1"/>
    <cellStyle name="Currency [0] 6305" xfId="40105" hidden="1"/>
    <cellStyle name="Currency [0] 6306" xfId="10695" hidden="1"/>
    <cellStyle name="Currency [0] 6306" xfId="40117" hidden="1"/>
    <cellStyle name="Currency [0] 6307" xfId="10723" hidden="1"/>
    <cellStyle name="Currency [0] 6307" xfId="40145" hidden="1"/>
    <cellStyle name="Currency [0] 6308" xfId="10696" hidden="1"/>
    <cellStyle name="Currency [0] 6308" xfId="40118" hidden="1"/>
    <cellStyle name="Currency [0] 6309" xfId="10729" hidden="1"/>
    <cellStyle name="Currency [0] 6309" xfId="40151" hidden="1"/>
    <cellStyle name="Currency [0] 631" xfId="724" hidden="1"/>
    <cellStyle name="Currency [0] 631" xfId="30147" hidden="1"/>
    <cellStyle name="Currency [0] 6310" xfId="10731" hidden="1"/>
    <cellStyle name="Currency [0] 6310" xfId="40153" hidden="1"/>
    <cellStyle name="Currency [0] 6311" xfId="10724" hidden="1"/>
    <cellStyle name="Currency [0] 6311" xfId="40146" hidden="1"/>
    <cellStyle name="Currency [0] 6312" xfId="10670" hidden="1"/>
    <cellStyle name="Currency [0] 6312" xfId="40092" hidden="1"/>
    <cellStyle name="Currency [0] 6313" xfId="10733" hidden="1"/>
    <cellStyle name="Currency [0] 6313" xfId="40155" hidden="1"/>
    <cellStyle name="Currency [0] 6314" xfId="10735" hidden="1"/>
    <cellStyle name="Currency [0] 6314" xfId="40157" hidden="1"/>
    <cellStyle name="Currency [0] 6315" xfId="10247" hidden="1"/>
    <cellStyle name="Currency [0] 6315" xfId="39669" hidden="1"/>
    <cellStyle name="Currency [0] 6316" xfId="10225" hidden="1"/>
    <cellStyle name="Currency [0] 6316" xfId="39647" hidden="1"/>
    <cellStyle name="Currency [0] 6317" xfId="10741" hidden="1"/>
    <cellStyle name="Currency [0] 6317" xfId="40163" hidden="1"/>
    <cellStyle name="Currency [0] 6318" xfId="10747" hidden="1"/>
    <cellStyle name="Currency [0] 6318" xfId="40169" hidden="1"/>
    <cellStyle name="Currency [0] 6319" xfId="10749" hidden="1"/>
    <cellStyle name="Currency [0] 6319" xfId="40171" hidden="1"/>
    <cellStyle name="Currency [0] 632" xfId="747" hidden="1"/>
    <cellStyle name="Currency [0] 632" xfId="30170" hidden="1"/>
    <cellStyle name="Currency [0] 6320" xfId="10242" hidden="1"/>
    <cellStyle name="Currency [0] 6320" xfId="39664" hidden="1"/>
    <cellStyle name="Currency [0] 6321" xfId="10743" hidden="1"/>
    <cellStyle name="Currency [0] 6321" xfId="40165" hidden="1"/>
    <cellStyle name="Currency [0] 6322" xfId="10751" hidden="1"/>
    <cellStyle name="Currency [0] 6322" xfId="40173" hidden="1"/>
    <cellStyle name="Currency [0] 6323" xfId="10753" hidden="1"/>
    <cellStyle name="Currency [0] 6323" xfId="40175" hidden="1"/>
    <cellStyle name="Currency [0] 6324" xfId="10742" hidden="1"/>
    <cellStyle name="Currency [0] 6324" xfId="40164" hidden="1"/>
    <cellStyle name="Currency [0] 6325" xfId="10248" hidden="1"/>
    <cellStyle name="Currency [0] 6325" xfId="39670" hidden="1"/>
    <cellStyle name="Currency [0] 6326" xfId="10764" hidden="1"/>
    <cellStyle name="Currency [0] 6326" xfId="40186" hidden="1"/>
    <cellStyle name="Currency [0] 6327" xfId="10773" hidden="1"/>
    <cellStyle name="Currency [0] 6327" xfId="40195" hidden="1"/>
    <cellStyle name="Currency [0] 6328" xfId="10784" hidden="1"/>
    <cellStyle name="Currency [0] 6328" xfId="40206" hidden="1"/>
    <cellStyle name="Currency [0] 6329" xfId="10790" hidden="1"/>
    <cellStyle name="Currency [0] 6329" xfId="40212" hidden="1"/>
    <cellStyle name="Currency [0] 633" xfId="753" hidden="1"/>
    <cellStyle name="Currency [0] 633" xfId="30176" hidden="1"/>
    <cellStyle name="Currency [0] 6330" xfId="10762" hidden="1"/>
    <cellStyle name="Currency [0] 6330" xfId="40184" hidden="1"/>
    <cellStyle name="Currency [0] 6331" xfId="10780" hidden="1"/>
    <cellStyle name="Currency [0] 6331" xfId="40202" hidden="1"/>
    <cellStyle name="Currency [0] 6332" xfId="10802" hidden="1"/>
    <cellStyle name="Currency [0] 6332" xfId="40224" hidden="1"/>
    <cellStyle name="Currency [0] 6333" xfId="10804" hidden="1"/>
    <cellStyle name="Currency [0] 6333" xfId="40226" hidden="1"/>
    <cellStyle name="Currency [0] 6334" xfId="10738" hidden="1"/>
    <cellStyle name="Currency [0] 6334" xfId="40160" hidden="1"/>
    <cellStyle name="Currency [0] 6335" xfId="10252" hidden="1"/>
    <cellStyle name="Currency [0] 6335" xfId="39674" hidden="1"/>
    <cellStyle name="Currency [0] 6336" xfId="10776" hidden="1"/>
    <cellStyle name="Currency [0] 6336" xfId="40198" hidden="1"/>
    <cellStyle name="Currency [0] 6337" xfId="10268" hidden="1"/>
    <cellStyle name="Currency [0] 6337" xfId="39690" hidden="1"/>
    <cellStyle name="Currency [0] 6338" xfId="10765" hidden="1"/>
    <cellStyle name="Currency [0] 6338" xfId="40187" hidden="1"/>
    <cellStyle name="Currency [0] 6339" xfId="10809" hidden="1"/>
    <cellStyle name="Currency [0] 6339" xfId="40231" hidden="1"/>
    <cellStyle name="Currency [0] 634" xfId="715" hidden="1"/>
    <cellStyle name="Currency [0] 634" xfId="30138" hidden="1"/>
    <cellStyle name="Currency [0] 6340" xfId="10777" hidden="1"/>
    <cellStyle name="Currency [0] 6340" xfId="40199" hidden="1"/>
    <cellStyle name="Currency [0] 6341" xfId="10785" hidden="1"/>
    <cellStyle name="Currency [0] 6341" xfId="40207" hidden="1"/>
    <cellStyle name="Currency [0] 6342" xfId="10821" hidden="1"/>
    <cellStyle name="Currency [0] 6342" xfId="40243" hidden="1"/>
    <cellStyle name="Currency [0] 6343" xfId="10823" hidden="1"/>
    <cellStyle name="Currency [0] 6343" xfId="40245" hidden="1"/>
    <cellStyle name="Currency [0] 6344" xfId="10779" hidden="1"/>
    <cellStyle name="Currency [0] 6344" xfId="40201" hidden="1"/>
    <cellStyle name="Currency [0] 6345" xfId="10792" hidden="1"/>
    <cellStyle name="Currency [0] 6345" xfId="40214" hidden="1"/>
    <cellStyle name="Currency [0] 6346" xfId="10797" hidden="1"/>
    <cellStyle name="Currency [0] 6346" xfId="40219" hidden="1"/>
    <cellStyle name="Currency [0] 6347" xfId="10791" hidden="1"/>
    <cellStyle name="Currency [0] 6347" xfId="40213" hidden="1"/>
    <cellStyle name="Currency [0] 6348" xfId="10839" hidden="1"/>
    <cellStyle name="Currency [0] 6348" xfId="40261" hidden="1"/>
    <cellStyle name="Currency [0] 6349" xfId="10847" hidden="1"/>
    <cellStyle name="Currency [0] 6349" xfId="40269" hidden="1"/>
    <cellStyle name="Currency [0] 635" xfId="745" hidden="1"/>
    <cellStyle name="Currency [0] 635" xfId="30168" hidden="1"/>
    <cellStyle name="Currency [0] 6350" xfId="10775" hidden="1"/>
    <cellStyle name="Currency [0] 6350" xfId="40197" hidden="1"/>
    <cellStyle name="Currency [0] 6351" xfId="10833" hidden="1"/>
    <cellStyle name="Currency [0] 6351" xfId="40255" hidden="1"/>
    <cellStyle name="Currency [0] 6352" xfId="10856" hidden="1"/>
    <cellStyle name="Currency [0] 6352" xfId="40278" hidden="1"/>
    <cellStyle name="Currency [0] 6353" xfId="10858" hidden="1"/>
    <cellStyle name="Currency [0] 6353" xfId="40280" hidden="1"/>
    <cellStyle name="Currency [0] 6354" xfId="10758" hidden="1"/>
    <cellStyle name="Currency [0] 6354" xfId="40180" hidden="1"/>
    <cellStyle name="Currency [0] 6355" xfId="10768" hidden="1"/>
    <cellStyle name="Currency [0] 6355" xfId="40190" hidden="1"/>
    <cellStyle name="Currency [0] 6356" xfId="10830" hidden="1"/>
    <cellStyle name="Currency [0] 6356" xfId="40252" hidden="1"/>
    <cellStyle name="Currency [0] 6357" xfId="10795" hidden="1"/>
    <cellStyle name="Currency [0] 6357" xfId="40217" hidden="1"/>
    <cellStyle name="Currency [0] 6358" xfId="10745" hidden="1"/>
    <cellStyle name="Currency [0] 6358" xfId="40167" hidden="1"/>
    <cellStyle name="Currency [0] 6359" xfId="10866" hidden="1"/>
    <cellStyle name="Currency [0] 6359" xfId="40288" hidden="1"/>
    <cellStyle name="Currency [0] 636" xfId="757" hidden="1"/>
    <cellStyle name="Currency [0] 636" xfId="30180" hidden="1"/>
    <cellStyle name="Currency [0] 6360" xfId="10831" hidden="1"/>
    <cellStyle name="Currency [0] 6360" xfId="40253" hidden="1"/>
    <cellStyle name="Currency [0] 6361" xfId="10842" hidden="1"/>
    <cellStyle name="Currency [0] 6361" xfId="40264" hidden="1"/>
    <cellStyle name="Currency [0] 6362" xfId="10874" hidden="1"/>
    <cellStyle name="Currency [0] 6362" xfId="40296" hidden="1"/>
    <cellStyle name="Currency [0] 6363" xfId="10876" hidden="1"/>
    <cellStyle name="Currency [0] 6363" xfId="40298" hidden="1"/>
    <cellStyle name="Currency [0] 6364" xfId="10828" hidden="1"/>
    <cellStyle name="Currency [0] 6364" xfId="40250" hidden="1"/>
    <cellStyle name="Currency [0] 6365" xfId="10827" hidden="1"/>
    <cellStyle name="Currency [0] 6365" xfId="40249" hidden="1"/>
    <cellStyle name="Currency [0] 6366" xfId="10817" hidden="1"/>
    <cellStyle name="Currency [0] 6366" xfId="40239" hidden="1"/>
    <cellStyle name="Currency [0] 6367" xfId="10813" hidden="1"/>
    <cellStyle name="Currency [0] 6367" xfId="40235" hidden="1"/>
    <cellStyle name="Currency [0] 6368" xfId="10815" hidden="1"/>
    <cellStyle name="Currency [0] 6368" xfId="40237" hidden="1"/>
    <cellStyle name="Currency [0] 6369" xfId="10883" hidden="1"/>
    <cellStyle name="Currency [0] 6369" xfId="40305" hidden="1"/>
    <cellStyle name="Currency [0] 637" xfId="758" hidden="1"/>
    <cellStyle name="Currency [0] 637" xfId="30181" hidden="1"/>
    <cellStyle name="Currency [0] 6370" xfId="10254" hidden="1"/>
    <cellStyle name="Currency [0] 6370" xfId="39676" hidden="1"/>
    <cellStyle name="Currency [0] 6371" xfId="10861" hidden="1"/>
    <cellStyle name="Currency [0] 6371" xfId="40283" hidden="1"/>
    <cellStyle name="Currency [0] 6372" xfId="10889" hidden="1"/>
    <cellStyle name="Currency [0] 6372" xfId="40311" hidden="1"/>
    <cellStyle name="Currency [0] 6373" xfId="10891" hidden="1"/>
    <cellStyle name="Currency [0] 6373" xfId="40313" hidden="1"/>
    <cellStyle name="Currency [0] 6374" xfId="10766" hidden="1"/>
    <cellStyle name="Currency [0] 6374" xfId="40188" hidden="1"/>
    <cellStyle name="Currency [0] 6375" xfId="10840" hidden="1"/>
    <cellStyle name="Currency [0] 6375" xfId="40262" hidden="1"/>
    <cellStyle name="Currency [0] 6376" xfId="10796" hidden="1"/>
    <cellStyle name="Currency [0] 6376" xfId="40218" hidden="1"/>
    <cellStyle name="Currency [0] 6377" xfId="10832" hidden="1"/>
    <cellStyle name="Currency [0] 6377" xfId="40254" hidden="1"/>
    <cellStyle name="Currency [0] 6378" xfId="10836" hidden="1"/>
    <cellStyle name="Currency [0] 6378" xfId="40258" hidden="1"/>
    <cellStyle name="Currency [0] 6379" xfId="10897" hidden="1"/>
    <cellStyle name="Currency [0] 6379" xfId="40319" hidden="1"/>
    <cellStyle name="Currency [0] 638" xfId="706" hidden="1"/>
    <cellStyle name="Currency [0] 638" xfId="30129" hidden="1"/>
    <cellStyle name="Currency [0] 6380" xfId="10241" hidden="1"/>
    <cellStyle name="Currency [0] 6380" xfId="39663" hidden="1"/>
    <cellStyle name="Currency [0] 6381" xfId="10879" hidden="1"/>
    <cellStyle name="Currency [0] 6381" xfId="40301" hidden="1"/>
    <cellStyle name="Currency [0] 6382" xfId="10902" hidden="1"/>
    <cellStyle name="Currency [0] 6382" xfId="40324" hidden="1"/>
    <cellStyle name="Currency [0] 6383" xfId="10904" hidden="1"/>
    <cellStyle name="Currency [0] 6383" xfId="40326" hidden="1"/>
    <cellStyle name="Currency [0] 6384" xfId="10760" hidden="1"/>
    <cellStyle name="Currency [0] 6384" xfId="40182" hidden="1"/>
    <cellStyle name="Currency [0] 6385" xfId="10859" hidden="1"/>
    <cellStyle name="Currency [0] 6385" xfId="40281" hidden="1"/>
    <cellStyle name="Currency [0] 6386" xfId="10826" hidden="1"/>
    <cellStyle name="Currency [0] 6386" xfId="40248" hidden="1"/>
    <cellStyle name="Currency [0] 6387" xfId="10844" hidden="1"/>
    <cellStyle name="Currency [0] 6387" xfId="40266" hidden="1"/>
    <cellStyle name="Currency [0] 6388" xfId="10841" hidden="1"/>
    <cellStyle name="Currency [0] 6388" xfId="40263" hidden="1"/>
    <cellStyle name="Currency [0] 6389" xfId="10908" hidden="1"/>
    <cellStyle name="Currency [0] 6389" xfId="40330" hidden="1"/>
    <cellStyle name="Currency [0] 639" xfId="713" hidden="1"/>
    <cellStyle name="Currency [0] 639" xfId="30136" hidden="1"/>
    <cellStyle name="Currency [0] 6390" xfId="10793" hidden="1"/>
    <cellStyle name="Currency [0] 6390" xfId="40215" hidden="1"/>
    <cellStyle name="Currency [0] 6391" xfId="10893" hidden="1"/>
    <cellStyle name="Currency [0] 6391" xfId="40315" hidden="1"/>
    <cellStyle name="Currency [0] 6392" xfId="10915" hidden="1"/>
    <cellStyle name="Currency [0] 6392" xfId="40337" hidden="1"/>
    <cellStyle name="Currency [0] 6393" xfId="10917" hidden="1"/>
    <cellStyle name="Currency [0] 6393" xfId="40339" hidden="1"/>
    <cellStyle name="Currency [0] 6394" xfId="10845" hidden="1"/>
    <cellStyle name="Currency [0] 6394" xfId="40267" hidden="1"/>
    <cellStyle name="Currency [0] 6395" xfId="10877" hidden="1"/>
    <cellStyle name="Currency [0] 6395" xfId="40299" hidden="1"/>
    <cellStyle name="Currency [0] 6396" xfId="10220" hidden="1"/>
    <cellStyle name="Currency [0] 6396" xfId="39642" hidden="1"/>
    <cellStyle name="Currency [0] 6397" xfId="10863" hidden="1"/>
    <cellStyle name="Currency [0] 6397" xfId="40285" hidden="1"/>
    <cellStyle name="Currency [0] 6398" xfId="10860" hidden="1"/>
    <cellStyle name="Currency [0] 6398" xfId="40282" hidden="1"/>
    <cellStyle name="Currency [0] 6399" xfId="10921" hidden="1"/>
    <cellStyle name="Currency [0] 6399" xfId="40343" hidden="1"/>
    <cellStyle name="Currency [0] 64" xfId="115" hidden="1"/>
    <cellStyle name="Currency [0] 64" xfId="29538" hidden="1"/>
    <cellStyle name="Currency [0] 640" xfId="742" hidden="1"/>
    <cellStyle name="Currency [0] 640" xfId="30165" hidden="1"/>
    <cellStyle name="Currency [0] 6400" xfId="10756" hidden="1"/>
    <cellStyle name="Currency [0] 6400" xfId="40178" hidden="1"/>
    <cellStyle name="Currency [0] 6401" xfId="10905" hidden="1"/>
    <cellStyle name="Currency [0] 6401" xfId="40327" hidden="1"/>
    <cellStyle name="Currency [0] 6402" xfId="10925" hidden="1"/>
    <cellStyle name="Currency [0] 6402" xfId="40347" hidden="1"/>
    <cellStyle name="Currency [0] 6403" xfId="10927" hidden="1"/>
    <cellStyle name="Currency [0] 6403" xfId="40349" hidden="1"/>
    <cellStyle name="Currency [0] 6404" xfId="10864" hidden="1"/>
    <cellStyle name="Currency [0] 6404" xfId="40286" hidden="1"/>
    <cellStyle name="Currency [0] 6405" xfId="10892" hidden="1"/>
    <cellStyle name="Currency [0] 6405" xfId="40314" hidden="1"/>
    <cellStyle name="Currency [0] 6406" xfId="10852" hidden="1"/>
    <cellStyle name="Currency [0] 6406" xfId="40274" hidden="1"/>
    <cellStyle name="Currency [0] 6407" xfId="10881" hidden="1"/>
    <cellStyle name="Currency [0] 6407" xfId="40303" hidden="1"/>
    <cellStyle name="Currency [0] 6408" xfId="10878" hidden="1"/>
    <cellStyle name="Currency [0] 6408" xfId="40300" hidden="1"/>
    <cellStyle name="Currency [0] 6409" xfId="10931" hidden="1"/>
    <cellStyle name="Currency [0] 6409" xfId="40353" hidden="1"/>
    <cellStyle name="Currency [0] 641" xfId="727" hidden="1"/>
    <cellStyle name="Currency [0] 641" xfId="30150" hidden="1"/>
    <cellStyle name="Currency [0] 6410" xfId="10759" hidden="1"/>
    <cellStyle name="Currency [0] 6410" xfId="40181" hidden="1"/>
    <cellStyle name="Currency [0] 6411" xfId="10918" hidden="1"/>
    <cellStyle name="Currency [0] 6411" xfId="40340" hidden="1"/>
    <cellStyle name="Currency [0] 6412" xfId="10935" hidden="1"/>
    <cellStyle name="Currency [0] 6412" xfId="40357" hidden="1"/>
    <cellStyle name="Currency [0] 6413" xfId="10937" hidden="1"/>
    <cellStyle name="Currency [0] 6413" xfId="40359" hidden="1"/>
    <cellStyle name="Currency [0] 6414" xfId="10818" hidden="1"/>
    <cellStyle name="Currency [0] 6414" xfId="40240" hidden="1"/>
    <cellStyle name="Currency [0] 6415" xfId="10854" hidden="1"/>
    <cellStyle name="Currency [0] 6415" xfId="40276" hidden="1"/>
    <cellStyle name="Currency [0] 6416" xfId="10923" hidden="1"/>
    <cellStyle name="Currency [0] 6416" xfId="40345" hidden="1"/>
    <cellStyle name="Currency [0] 6417" xfId="10911" hidden="1"/>
    <cellStyle name="Currency [0] 6417" xfId="40333" hidden="1"/>
    <cellStyle name="Currency [0] 6418" xfId="10928" hidden="1"/>
    <cellStyle name="Currency [0] 6418" xfId="40350" hidden="1"/>
    <cellStyle name="Currency [0] 6419" xfId="10939" hidden="1"/>
    <cellStyle name="Currency [0] 6419" xfId="40361" hidden="1"/>
    <cellStyle name="Currency [0] 642" xfId="699" hidden="1"/>
    <cellStyle name="Currency [0] 642" xfId="30122" hidden="1"/>
    <cellStyle name="Currency [0] 6420" xfId="10787" hidden="1"/>
    <cellStyle name="Currency [0] 6420" xfId="40209" hidden="1"/>
    <cellStyle name="Currency [0] 6421" xfId="10851" hidden="1"/>
    <cellStyle name="Currency [0] 6421" xfId="40273" hidden="1"/>
    <cellStyle name="Currency [0] 6422" xfId="10943" hidden="1"/>
    <cellStyle name="Currency [0] 6422" xfId="40365" hidden="1"/>
    <cellStyle name="Currency [0] 6423" xfId="10945" hidden="1"/>
    <cellStyle name="Currency [0] 6423" xfId="40367" hidden="1"/>
    <cellStyle name="Currency [0] 6424" xfId="10900" hidden="1"/>
    <cellStyle name="Currency [0] 6424" xfId="40322" hidden="1"/>
    <cellStyle name="Currency [0] 6425" xfId="10912" hidden="1"/>
    <cellStyle name="Currency [0] 6425" xfId="40334" hidden="1"/>
    <cellStyle name="Currency [0] 6426" xfId="10940" hidden="1"/>
    <cellStyle name="Currency [0] 6426" xfId="40362" hidden="1"/>
    <cellStyle name="Currency [0] 6427" xfId="10913" hidden="1"/>
    <cellStyle name="Currency [0] 6427" xfId="40335" hidden="1"/>
    <cellStyle name="Currency [0] 6428" xfId="10946" hidden="1"/>
    <cellStyle name="Currency [0] 6428" xfId="40368" hidden="1"/>
    <cellStyle name="Currency [0] 6429" xfId="10948" hidden="1"/>
    <cellStyle name="Currency [0] 6429" xfId="40370" hidden="1"/>
    <cellStyle name="Currency [0] 643" xfId="764" hidden="1"/>
    <cellStyle name="Currency [0] 643" xfId="30187" hidden="1"/>
    <cellStyle name="Currency [0] 6430" xfId="10941" hidden="1"/>
    <cellStyle name="Currency [0] 6430" xfId="40363" hidden="1"/>
    <cellStyle name="Currency [0] 6431" xfId="10887" hidden="1"/>
    <cellStyle name="Currency [0] 6431" xfId="40309" hidden="1"/>
    <cellStyle name="Currency [0] 6432" xfId="10950" hidden="1"/>
    <cellStyle name="Currency [0] 6432" xfId="40372" hidden="1"/>
    <cellStyle name="Currency [0] 6433" xfId="10952" hidden="1"/>
    <cellStyle name="Currency [0] 6433" xfId="40374" hidden="1"/>
    <cellStyle name="Currency [0] 6434" xfId="10314" hidden="1"/>
    <cellStyle name="Currency [0] 6434" xfId="39736" hidden="1"/>
    <cellStyle name="Currency [0] 6435" xfId="10255" hidden="1"/>
    <cellStyle name="Currency [0] 6435" xfId="39677" hidden="1"/>
    <cellStyle name="Currency [0] 6436" xfId="10958" hidden="1"/>
    <cellStyle name="Currency [0] 6436" xfId="40380" hidden="1"/>
    <cellStyle name="Currency [0] 6437" xfId="10964" hidden="1"/>
    <cellStyle name="Currency [0] 6437" xfId="40386" hidden="1"/>
    <cellStyle name="Currency [0] 6438" xfId="10966" hidden="1"/>
    <cellStyle name="Currency [0] 6438" xfId="40388" hidden="1"/>
    <cellStyle name="Currency [0] 6439" xfId="10245" hidden="1"/>
    <cellStyle name="Currency [0] 6439" xfId="39667" hidden="1"/>
    <cellStyle name="Currency [0] 644" xfId="743" hidden="1"/>
    <cellStyle name="Currency [0] 644" xfId="30166" hidden="1"/>
    <cellStyle name="Currency [0] 6440" xfId="10960" hidden="1"/>
    <cellStyle name="Currency [0] 6440" xfId="40382" hidden="1"/>
    <cellStyle name="Currency [0] 6441" xfId="10968" hidden="1"/>
    <cellStyle name="Currency [0] 6441" xfId="40390" hidden="1"/>
    <cellStyle name="Currency [0] 6442" xfId="10970" hidden="1"/>
    <cellStyle name="Currency [0] 6442" xfId="40392" hidden="1"/>
    <cellStyle name="Currency [0] 6443" xfId="10959" hidden="1"/>
    <cellStyle name="Currency [0] 6443" xfId="40381" hidden="1"/>
    <cellStyle name="Currency [0] 6444" xfId="10290" hidden="1"/>
    <cellStyle name="Currency [0] 6444" xfId="39712" hidden="1"/>
    <cellStyle name="Currency [0] 6445" xfId="10981" hidden="1"/>
    <cellStyle name="Currency [0] 6445" xfId="40403" hidden="1"/>
    <cellStyle name="Currency [0] 6446" xfId="10990" hidden="1"/>
    <cellStyle name="Currency [0] 6446" xfId="40412" hidden="1"/>
    <cellStyle name="Currency [0] 6447" xfId="11001" hidden="1"/>
    <cellStyle name="Currency [0] 6447" xfId="40423" hidden="1"/>
    <cellStyle name="Currency [0] 6448" xfId="11007" hidden="1"/>
    <cellStyle name="Currency [0] 6448" xfId="40429" hidden="1"/>
    <cellStyle name="Currency [0] 6449" xfId="10979" hidden="1"/>
    <cellStyle name="Currency [0] 6449" xfId="40401" hidden="1"/>
    <cellStyle name="Currency [0] 645" xfId="750" hidden="1"/>
    <cellStyle name="Currency [0] 645" xfId="30173" hidden="1"/>
    <cellStyle name="Currency [0] 6450" xfId="10997" hidden="1"/>
    <cellStyle name="Currency [0] 6450" xfId="40419" hidden="1"/>
    <cellStyle name="Currency [0] 6451" xfId="11019" hidden="1"/>
    <cellStyle name="Currency [0] 6451" xfId="40441" hidden="1"/>
    <cellStyle name="Currency [0] 6452" xfId="11021" hidden="1"/>
    <cellStyle name="Currency [0] 6452" xfId="40443" hidden="1"/>
    <cellStyle name="Currency [0] 6453" xfId="10955" hidden="1"/>
    <cellStyle name="Currency [0] 6453" xfId="40377" hidden="1"/>
    <cellStyle name="Currency [0] 6454" xfId="10244" hidden="1"/>
    <cellStyle name="Currency [0] 6454" xfId="39666" hidden="1"/>
    <cellStyle name="Currency [0] 6455" xfId="10993" hidden="1"/>
    <cellStyle name="Currency [0] 6455" xfId="40415" hidden="1"/>
    <cellStyle name="Currency [0] 6456" xfId="10223" hidden="1"/>
    <cellStyle name="Currency [0] 6456" xfId="39645" hidden="1"/>
    <cellStyle name="Currency [0] 6457" xfId="10982" hidden="1"/>
    <cellStyle name="Currency [0] 6457" xfId="40404" hidden="1"/>
    <cellStyle name="Currency [0] 6458" xfId="11026" hidden="1"/>
    <cellStyle name="Currency [0] 6458" xfId="40448" hidden="1"/>
    <cellStyle name="Currency [0] 6459" xfId="10994" hidden="1"/>
    <cellStyle name="Currency [0] 6459" xfId="40416" hidden="1"/>
    <cellStyle name="Currency [0] 646" xfId="765" hidden="1"/>
    <cellStyle name="Currency [0] 646" xfId="30188" hidden="1"/>
    <cellStyle name="Currency [0] 6460" xfId="11002" hidden="1"/>
    <cellStyle name="Currency [0] 6460" xfId="40424" hidden="1"/>
    <cellStyle name="Currency [0] 6461" xfId="11038" hidden="1"/>
    <cellStyle name="Currency [0] 6461" xfId="40460" hidden="1"/>
    <cellStyle name="Currency [0] 6462" xfId="11040" hidden="1"/>
    <cellStyle name="Currency [0] 6462" xfId="40462" hidden="1"/>
    <cellStyle name="Currency [0] 6463" xfId="10996" hidden="1"/>
    <cellStyle name="Currency [0] 6463" xfId="40418" hidden="1"/>
    <cellStyle name="Currency [0] 6464" xfId="11009" hidden="1"/>
    <cellStyle name="Currency [0] 6464" xfId="40431" hidden="1"/>
    <cellStyle name="Currency [0] 6465" xfId="11014" hidden="1"/>
    <cellStyle name="Currency [0] 6465" xfId="40436" hidden="1"/>
    <cellStyle name="Currency [0] 6466" xfId="11008" hidden="1"/>
    <cellStyle name="Currency [0] 6466" xfId="40430" hidden="1"/>
    <cellStyle name="Currency [0] 6467" xfId="11056" hidden="1"/>
    <cellStyle name="Currency [0] 6467" xfId="40478" hidden="1"/>
    <cellStyle name="Currency [0] 6468" xfId="11064" hidden="1"/>
    <cellStyle name="Currency [0] 6468" xfId="40486" hidden="1"/>
    <cellStyle name="Currency [0] 6469" xfId="10992" hidden="1"/>
    <cellStyle name="Currency [0] 6469" xfId="40414" hidden="1"/>
    <cellStyle name="Currency [0] 647" xfId="766" hidden="1"/>
    <cellStyle name="Currency [0] 647" xfId="30189" hidden="1"/>
    <cellStyle name="Currency [0] 6470" xfId="11050" hidden="1"/>
    <cellStyle name="Currency [0] 6470" xfId="40472" hidden="1"/>
    <cellStyle name="Currency [0] 6471" xfId="11073" hidden="1"/>
    <cellStyle name="Currency [0] 6471" xfId="40495" hidden="1"/>
    <cellStyle name="Currency [0] 6472" xfId="11075" hidden="1"/>
    <cellStyle name="Currency [0] 6472" xfId="40497" hidden="1"/>
    <cellStyle name="Currency [0] 6473" xfId="10975" hidden="1"/>
    <cellStyle name="Currency [0] 6473" xfId="40397" hidden="1"/>
    <cellStyle name="Currency [0] 6474" xfId="10985" hidden="1"/>
    <cellStyle name="Currency [0] 6474" xfId="40407" hidden="1"/>
    <cellStyle name="Currency [0] 6475" xfId="11047" hidden="1"/>
    <cellStyle name="Currency [0] 6475" xfId="40469" hidden="1"/>
    <cellStyle name="Currency [0] 6476" xfId="11012" hidden="1"/>
    <cellStyle name="Currency [0] 6476" xfId="40434" hidden="1"/>
    <cellStyle name="Currency [0] 6477" xfId="10962" hidden="1"/>
    <cellStyle name="Currency [0] 6477" xfId="40384" hidden="1"/>
    <cellStyle name="Currency [0] 6478" xfId="11083" hidden="1"/>
    <cellStyle name="Currency [0] 6478" xfId="40505" hidden="1"/>
    <cellStyle name="Currency [0] 6479" xfId="11048" hidden="1"/>
    <cellStyle name="Currency [0] 6479" xfId="40470" hidden="1"/>
    <cellStyle name="Currency [0] 648" xfId="741" hidden="1"/>
    <cellStyle name="Currency [0] 648" xfId="30164" hidden="1"/>
    <cellStyle name="Currency [0] 6480" xfId="11059" hidden="1"/>
    <cellStyle name="Currency [0] 6480" xfId="40481" hidden="1"/>
    <cellStyle name="Currency [0] 6481" xfId="11091" hidden="1"/>
    <cellStyle name="Currency [0] 6481" xfId="40513" hidden="1"/>
    <cellStyle name="Currency [0] 6482" xfId="11093" hidden="1"/>
    <cellStyle name="Currency [0] 6482" xfId="40515" hidden="1"/>
    <cellStyle name="Currency [0] 6483" xfId="11045" hidden="1"/>
    <cellStyle name="Currency [0] 6483" xfId="40467" hidden="1"/>
    <cellStyle name="Currency [0] 6484" xfId="11044" hidden="1"/>
    <cellStyle name="Currency [0] 6484" xfId="40466" hidden="1"/>
    <cellStyle name="Currency [0] 6485" xfId="11034" hidden="1"/>
    <cellStyle name="Currency [0] 6485" xfId="40456" hidden="1"/>
    <cellStyle name="Currency [0] 6486" xfId="11030" hidden="1"/>
    <cellStyle name="Currency [0] 6486" xfId="40452" hidden="1"/>
    <cellStyle name="Currency [0] 6487" xfId="11032" hidden="1"/>
    <cellStyle name="Currency [0] 6487" xfId="40454" hidden="1"/>
    <cellStyle name="Currency [0] 6488" xfId="11100" hidden="1"/>
    <cellStyle name="Currency [0] 6488" xfId="40522" hidden="1"/>
    <cellStyle name="Currency [0] 6489" xfId="10259" hidden="1"/>
    <cellStyle name="Currency [0] 6489" xfId="39681" hidden="1"/>
    <cellStyle name="Currency [0] 649" xfId="740" hidden="1"/>
    <cellStyle name="Currency [0] 649" xfId="30163" hidden="1"/>
    <cellStyle name="Currency [0] 6490" xfId="11078" hidden="1"/>
    <cellStyle name="Currency [0] 6490" xfId="40500" hidden="1"/>
    <cellStyle name="Currency [0] 6491" xfId="11106" hidden="1"/>
    <cellStyle name="Currency [0] 6491" xfId="40528" hidden="1"/>
    <cellStyle name="Currency [0] 6492" xfId="11108" hidden="1"/>
    <cellStyle name="Currency [0] 6492" xfId="40530" hidden="1"/>
    <cellStyle name="Currency [0] 6493" xfId="10983" hidden="1"/>
    <cellStyle name="Currency [0] 6493" xfId="40405" hidden="1"/>
    <cellStyle name="Currency [0] 6494" xfId="11057" hidden="1"/>
    <cellStyle name="Currency [0] 6494" xfId="40479" hidden="1"/>
    <cellStyle name="Currency [0] 6495" xfId="11013" hidden="1"/>
    <cellStyle name="Currency [0] 6495" xfId="40435" hidden="1"/>
    <cellStyle name="Currency [0] 6496" xfId="11049" hidden="1"/>
    <cellStyle name="Currency [0] 6496" xfId="40471" hidden="1"/>
    <cellStyle name="Currency [0] 6497" xfId="11053" hidden="1"/>
    <cellStyle name="Currency [0] 6497" xfId="40475" hidden="1"/>
    <cellStyle name="Currency [0] 6498" xfId="11114" hidden="1"/>
    <cellStyle name="Currency [0] 6498" xfId="40536" hidden="1"/>
    <cellStyle name="Currency [0] 6499" xfId="10272" hidden="1"/>
    <cellStyle name="Currency [0] 6499" xfId="39694" hidden="1"/>
    <cellStyle name="Currency [0] 65" xfId="117" hidden="1"/>
    <cellStyle name="Currency [0] 65" xfId="29540" hidden="1"/>
    <cellStyle name="Currency [0] 650" xfId="735" hidden="1"/>
    <cellStyle name="Currency [0] 650" xfId="30158" hidden="1"/>
    <cellStyle name="Currency [0] 6500" xfId="11096" hidden="1"/>
    <cellStyle name="Currency [0] 6500" xfId="40518" hidden="1"/>
    <cellStyle name="Currency [0] 6501" xfId="11119" hidden="1"/>
    <cellStyle name="Currency [0] 6501" xfId="40541" hidden="1"/>
    <cellStyle name="Currency [0] 6502" xfId="11121" hidden="1"/>
    <cellStyle name="Currency [0] 6502" xfId="40543" hidden="1"/>
    <cellStyle name="Currency [0] 6503" xfId="10977" hidden="1"/>
    <cellStyle name="Currency [0] 6503" xfId="40399" hidden="1"/>
    <cellStyle name="Currency [0] 6504" xfId="11076" hidden="1"/>
    <cellStyle name="Currency [0] 6504" xfId="40498" hidden="1"/>
    <cellStyle name="Currency [0] 6505" xfId="11043" hidden="1"/>
    <cellStyle name="Currency [0] 6505" xfId="40465" hidden="1"/>
    <cellStyle name="Currency [0] 6506" xfId="11061" hidden="1"/>
    <cellStyle name="Currency [0] 6506" xfId="40483" hidden="1"/>
    <cellStyle name="Currency [0] 6507" xfId="11058" hidden="1"/>
    <cellStyle name="Currency [0] 6507" xfId="40480" hidden="1"/>
    <cellStyle name="Currency [0] 6508" xfId="11125" hidden="1"/>
    <cellStyle name="Currency [0] 6508" xfId="40547" hidden="1"/>
    <cellStyle name="Currency [0] 6509" xfId="11010" hidden="1"/>
    <cellStyle name="Currency [0] 6509" xfId="40432" hidden="1"/>
    <cellStyle name="Currency [0] 651" xfId="733" hidden="1"/>
    <cellStyle name="Currency [0] 651" xfId="30156" hidden="1"/>
    <cellStyle name="Currency [0] 6510" xfId="11110" hidden="1"/>
    <cellStyle name="Currency [0] 6510" xfId="40532" hidden="1"/>
    <cellStyle name="Currency [0] 6511" xfId="11132" hidden="1"/>
    <cellStyle name="Currency [0] 6511" xfId="40554" hidden="1"/>
    <cellStyle name="Currency [0] 6512" xfId="11134" hidden="1"/>
    <cellStyle name="Currency [0] 6512" xfId="40556" hidden="1"/>
    <cellStyle name="Currency [0] 6513" xfId="11062" hidden="1"/>
    <cellStyle name="Currency [0] 6513" xfId="40484" hidden="1"/>
    <cellStyle name="Currency [0] 6514" xfId="11094" hidden="1"/>
    <cellStyle name="Currency [0] 6514" xfId="40516" hidden="1"/>
    <cellStyle name="Currency [0] 6515" xfId="10224" hidden="1"/>
    <cellStyle name="Currency [0] 6515" xfId="39646" hidden="1"/>
    <cellStyle name="Currency [0] 6516" xfId="11080" hidden="1"/>
    <cellStyle name="Currency [0] 6516" xfId="40502" hidden="1"/>
    <cellStyle name="Currency [0] 6517" xfId="11077" hidden="1"/>
    <cellStyle name="Currency [0] 6517" xfId="40499" hidden="1"/>
    <cellStyle name="Currency [0] 6518" xfId="11138" hidden="1"/>
    <cellStyle name="Currency [0] 6518" xfId="40560" hidden="1"/>
    <cellStyle name="Currency [0] 6519" xfId="10973" hidden="1"/>
    <cellStyle name="Currency [0] 6519" xfId="40395" hidden="1"/>
    <cellStyle name="Currency [0] 652" xfId="734" hidden="1"/>
    <cellStyle name="Currency [0] 652" xfId="30157" hidden="1"/>
    <cellStyle name="Currency [0] 6520" xfId="11122" hidden="1"/>
    <cellStyle name="Currency [0] 6520" xfId="40544" hidden="1"/>
    <cellStyle name="Currency [0] 6521" xfId="11142" hidden="1"/>
    <cellStyle name="Currency [0] 6521" xfId="40564" hidden="1"/>
    <cellStyle name="Currency [0] 6522" xfId="11144" hidden="1"/>
    <cellStyle name="Currency [0] 6522" xfId="40566" hidden="1"/>
    <cellStyle name="Currency [0] 6523" xfId="11081" hidden="1"/>
    <cellStyle name="Currency [0] 6523" xfId="40503" hidden="1"/>
    <cellStyle name="Currency [0] 6524" xfId="11109" hidden="1"/>
    <cellStyle name="Currency [0] 6524" xfId="40531" hidden="1"/>
    <cellStyle name="Currency [0] 6525" xfId="11069" hidden="1"/>
    <cellStyle name="Currency [0] 6525" xfId="40491" hidden="1"/>
    <cellStyle name="Currency [0] 6526" xfId="11098" hidden="1"/>
    <cellStyle name="Currency [0] 6526" xfId="40520" hidden="1"/>
    <cellStyle name="Currency [0] 6527" xfId="11095" hidden="1"/>
    <cellStyle name="Currency [0] 6527" xfId="40517" hidden="1"/>
    <cellStyle name="Currency [0] 6528" xfId="11148" hidden="1"/>
    <cellStyle name="Currency [0] 6528" xfId="40570" hidden="1"/>
    <cellStyle name="Currency [0] 6529" xfId="10976" hidden="1"/>
    <cellStyle name="Currency [0] 6529" xfId="40398" hidden="1"/>
    <cellStyle name="Currency [0] 653" xfId="771" hidden="1"/>
    <cellStyle name="Currency [0] 653" xfId="30194" hidden="1"/>
    <cellStyle name="Currency [0] 6530" xfId="11135" hidden="1"/>
    <cellStyle name="Currency [0] 6530" xfId="40557" hidden="1"/>
    <cellStyle name="Currency [0] 6531" xfId="11152" hidden="1"/>
    <cellStyle name="Currency [0] 6531" xfId="40574" hidden="1"/>
    <cellStyle name="Currency [0] 6532" xfId="11154" hidden="1"/>
    <cellStyle name="Currency [0] 6532" xfId="40576" hidden="1"/>
    <cellStyle name="Currency [0] 6533" xfId="11035" hidden="1"/>
    <cellStyle name="Currency [0] 6533" xfId="40457" hidden="1"/>
    <cellStyle name="Currency [0] 6534" xfId="11071" hidden="1"/>
    <cellStyle name="Currency [0] 6534" xfId="40493" hidden="1"/>
    <cellStyle name="Currency [0] 6535" xfId="11140" hidden="1"/>
    <cellStyle name="Currency [0] 6535" xfId="40562" hidden="1"/>
    <cellStyle name="Currency [0] 6536" xfId="11128" hidden="1"/>
    <cellStyle name="Currency [0] 6536" xfId="40550" hidden="1"/>
    <cellStyle name="Currency [0] 6537" xfId="11145" hidden="1"/>
    <cellStyle name="Currency [0] 6537" xfId="40567" hidden="1"/>
    <cellStyle name="Currency [0] 6538" xfId="11156" hidden="1"/>
    <cellStyle name="Currency [0] 6538" xfId="40578" hidden="1"/>
    <cellStyle name="Currency [0] 6539" xfId="11004" hidden="1"/>
    <cellStyle name="Currency [0] 6539" xfId="40426" hidden="1"/>
    <cellStyle name="Currency [0] 654" xfId="689" hidden="1"/>
    <cellStyle name="Currency [0] 654" xfId="30112" hidden="1"/>
    <cellStyle name="Currency [0] 6540" xfId="11068" hidden="1"/>
    <cellStyle name="Currency [0] 6540" xfId="40490" hidden="1"/>
    <cellStyle name="Currency [0] 6541" xfId="11160" hidden="1"/>
    <cellStyle name="Currency [0] 6541" xfId="40582" hidden="1"/>
    <cellStyle name="Currency [0] 6542" xfId="11162" hidden="1"/>
    <cellStyle name="Currency [0] 6542" xfId="40584" hidden="1"/>
    <cellStyle name="Currency [0] 6543" xfId="11117" hidden="1"/>
    <cellStyle name="Currency [0] 6543" xfId="40539" hidden="1"/>
    <cellStyle name="Currency [0] 6544" xfId="11129" hidden="1"/>
    <cellStyle name="Currency [0] 6544" xfId="40551" hidden="1"/>
    <cellStyle name="Currency [0] 6545" xfId="11157" hidden="1"/>
    <cellStyle name="Currency [0] 6545" xfId="40579" hidden="1"/>
    <cellStyle name="Currency [0] 6546" xfId="11130" hidden="1"/>
    <cellStyle name="Currency [0] 6546" xfId="40552" hidden="1"/>
    <cellStyle name="Currency [0] 6547" xfId="11163" hidden="1"/>
    <cellStyle name="Currency [0] 6547" xfId="40585" hidden="1"/>
    <cellStyle name="Currency [0] 6548" xfId="11165" hidden="1"/>
    <cellStyle name="Currency [0] 6548" xfId="40587" hidden="1"/>
    <cellStyle name="Currency [0] 6549" xfId="11158" hidden="1"/>
    <cellStyle name="Currency [0] 6549" xfId="40580" hidden="1"/>
    <cellStyle name="Currency [0] 655" xfId="761" hidden="1"/>
    <cellStyle name="Currency [0] 655" xfId="30184" hidden="1"/>
    <cellStyle name="Currency [0] 6550" xfId="11104" hidden="1"/>
    <cellStyle name="Currency [0] 6550" xfId="40526" hidden="1"/>
    <cellStyle name="Currency [0] 6551" xfId="11167" hidden="1"/>
    <cellStyle name="Currency [0] 6551" xfId="40589" hidden="1"/>
    <cellStyle name="Currency [0] 6552" xfId="11169" hidden="1"/>
    <cellStyle name="Currency [0] 6552" xfId="40591" hidden="1"/>
    <cellStyle name="Currency [0] 6553" xfId="11216" hidden="1"/>
    <cellStyle name="Currency [0] 6553" xfId="40638" hidden="1"/>
    <cellStyle name="Currency [0] 6554" xfId="11236" hidden="1"/>
    <cellStyle name="Currency [0] 6554" xfId="40658" hidden="1"/>
    <cellStyle name="Currency [0] 6555" xfId="11243" hidden="1"/>
    <cellStyle name="Currency [0] 6555" xfId="40665" hidden="1"/>
    <cellStyle name="Currency [0] 6556" xfId="11251" hidden="1"/>
    <cellStyle name="Currency [0] 6556" xfId="40673" hidden="1"/>
    <cellStyle name="Currency [0] 6557" xfId="11254" hidden="1"/>
    <cellStyle name="Currency [0] 6557" xfId="40676" hidden="1"/>
    <cellStyle name="Currency [0] 6558" xfId="11234" hidden="1"/>
    <cellStyle name="Currency [0] 6558" xfId="40656" hidden="1"/>
    <cellStyle name="Currency [0] 6559" xfId="11247" hidden="1"/>
    <cellStyle name="Currency [0] 6559" xfId="40669" hidden="1"/>
    <cellStyle name="Currency [0] 656" xfId="773" hidden="1"/>
    <cellStyle name="Currency [0] 656" xfId="30196" hidden="1"/>
    <cellStyle name="Currency [0] 6560" xfId="11256" hidden="1"/>
    <cellStyle name="Currency [0] 6560" xfId="40678" hidden="1"/>
    <cellStyle name="Currency [0] 6561" xfId="11258" hidden="1"/>
    <cellStyle name="Currency [0] 6561" xfId="40680" hidden="1"/>
    <cellStyle name="Currency [0] 6562" xfId="11244" hidden="1"/>
    <cellStyle name="Currency [0] 6562" xfId="40666" hidden="1"/>
    <cellStyle name="Currency [0] 6563" xfId="11217" hidden="1"/>
    <cellStyle name="Currency [0] 6563" xfId="40639" hidden="1"/>
    <cellStyle name="Currency [0] 6564" xfId="11269" hidden="1"/>
    <cellStyle name="Currency [0] 6564" xfId="40691" hidden="1"/>
    <cellStyle name="Currency [0] 6565" xfId="11278" hidden="1"/>
    <cellStyle name="Currency [0] 6565" xfId="40700" hidden="1"/>
    <cellStyle name="Currency [0] 6566" xfId="11289" hidden="1"/>
    <cellStyle name="Currency [0] 6566" xfId="40711" hidden="1"/>
    <cellStyle name="Currency [0] 6567" xfId="11295" hidden="1"/>
    <cellStyle name="Currency [0] 6567" xfId="40717" hidden="1"/>
    <cellStyle name="Currency [0] 6568" xfId="11267" hidden="1"/>
    <cellStyle name="Currency [0] 6568" xfId="40689" hidden="1"/>
    <cellStyle name="Currency [0] 6569" xfId="11285" hidden="1"/>
    <cellStyle name="Currency [0] 6569" xfId="40707" hidden="1"/>
    <cellStyle name="Currency [0] 657" xfId="774" hidden="1"/>
    <cellStyle name="Currency [0] 657" xfId="30197" hidden="1"/>
    <cellStyle name="Currency [0] 6570" xfId="11307" hidden="1"/>
    <cellStyle name="Currency [0] 6570" xfId="40729" hidden="1"/>
    <cellStyle name="Currency [0] 6571" xfId="11309" hidden="1"/>
    <cellStyle name="Currency [0] 6571" xfId="40731" hidden="1"/>
    <cellStyle name="Currency [0] 6572" xfId="11240" hidden="1"/>
    <cellStyle name="Currency [0] 6572" xfId="40662" hidden="1"/>
    <cellStyle name="Currency [0] 6573" xfId="11223" hidden="1"/>
    <cellStyle name="Currency [0] 6573" xfId="40645" hidden="1"/>
    <cellStyle name="Currency [0] 6574" xfId="11281" hidden="1"/>
    <cellStyle name="Currency [0] 6574" xfId="40703" hidden="1"/>
    <cellStyle name="Currency [0] 6575" xfId="11229" hidden="1"/>
    <cellStyle name="Currency [0] 6575" xfId="40651" hidden="1"/>
    <cellStyle name="Currency [0] 6576" xfId="11270" hidden="1"/>
    <cellStyle name="Currency [0] 6576" xfId="40692" hidden="1"/>
    <cellStyle name="Currency [0] 6577" xfId="11314" hidden="1"/>
    <cellStyle name="Currency [0] 6577" xfId="40736" hidden="1"/>
    <cellStyle name="Currency [0] 6578" xfId="11282" hidden="1"/>
    <cellStyle name="Currency [0] 6578" xfId="40704" hidden="1"/>
    <cellStyle name="Currency [0] 6579" xfId="11290" hidden="1"/>
    <cellStyle name="Currency [0] 6579" xfId="40712" hidden="1"/>
    <cellStyle name="Currency [0] 658" xfId="712" hidden="1"/>
    <cellStyle name="Currency [0] 658" xfId="30135" hidden="1"/>
    <cellStyle name="Currency [0] 6580" xfId="11326" hidden="1"/>
    <cellStyle name="Currency [0] 6580" xfId="40748" hidden="1"/>
    <cellStyle name="Currency [0] 6581" xfId="11328" hidden="1"/>
    <cellStyle name="Currency [0] 6581" xfId="40750" hidden="1"/>
    <cellStyle name="Currency [0] 6582" xfId="11284" hidden="1"/>
    <cellStyle name="Currency [0] 6582" xfId="40706" hidden="1"/>
    <cellStyle name="Currency [0] 6583" xfId="11297" hidden="1"/>
    <cellStyle name="Currency [0] 6583" xfId="40719" hidden="1"/>
    <cellStyle name="Currency [0] 6584" xfId="11302" hidden="1"/>
    <cellStyle name="Currency [0] 6584" xfId="40724" hidden="1"/>
    <cellStyle name="Currency [0] 6585" xfId="11296" hidden="1"/>
    <cellStyle name="Currency [0] 6585" xfId="40718" hidden="1"/>
    <cellStyle name="Currency [0] 6586" xfId="11344" hidden="1"/>
    <cellStyle name="Currency [0] 6586" xfId="40766" hidden="1"/>
    <cellStyle name="Currency [0] 6587" xfId="11352" hidden="1"/>
    <cellStyle name="Currency [0] 6587" xfId="40774" hidden="1"/>
    <cellStyle name="Currency [0] 6588" xfId="11280" hidden="1"/>
    <cellStyle name="Currency [0] 6588" xfId="40702" hidden="1"/>
    <cellStyle name="Currency [0] 6589" xfId="11338" hidden="1"/>
    <cellStyle name="Currency [0] 6589" xfId="40760" hidden="1"/>
    <cellStyle name="Currency [0] 659" xfId="748" hidden="1"/>
    <cellStyle name="Currency [0] 659" xfId="30171" hidden="1"/>
    <cellStyle name="Currency [0] 6590" xfId="11361" hidden="1"/>
    <cellStyle name="Currency [0] 6590" xfId="40783" hidden="1"/>
    <cellStyle name="Currency [0] 6591" xfId="11363" hidden="1"/>
    <cellStyle name="Currency [0] 6591" xfId="40785" hidden="1"/>
    <cellStyle name="Currency [0] 6592" xfId="11263" hidden="1"/>
    <cellStyle name="Currency [0] 6592" xfId="40685" hidden="1"/>
    <cellStyle name="Currency [0] 6593" xfId="11273" hidden="1"/>
    <cellStyle name="Currency [0] 6593" xfId="40695" hidden="1"/>
    <cellStyle name="Currency [0] 6594" xfId="11335" hidden="1"/>
    <cellStyle name="Currency [0] 6594" xfId="40757" hidden="1"/>
    <cellStyle name="Currency [0] 6595" xfId="11300" hidden="1"/>
    <cellStyle name="Currency [0] 6595" xfId="40722" hidden="1"/>
    <cellStyle name="Currency [0] 6596" xfId="11249" hidden="1"/>
    <cellStyle name="Currency [0] 6596" xfId="40671" hidden="1"/>
    <cellStyle name="Currency [0] 6597" xfId="11371" hidden="1"/>
    <cellStyle name="Currency [0] 6597" xfId="40793" hidden="1"/>
    <cellStyle name="Currency [0] 6598" xfId="11336" hidden="1"/>
    <cellStyle name="Currency [0] 6598" xfId="40758" hidden="1"/>
    <cellStyle name="Currency [0] 6599" xfId="11347" hidden="1"/>
    <cellStyle name="Currency [0] 6599" xfId="40769" hidden="1"/>
    <cellStyle name="Currency [0] 66" xfId="148" hidden="1"/>
    <cellStyle name="Currency [0] 66" xfId="29571" hidden="1"/>
    <cellStyle name="Currency [0] 660" xfId="728" hidden="1"/>
    <cellStyle name="Currency [0] 660" xfId="30151" hidden="1"/>
    <cellStyle name="Currency [0] 6600" xfId="11379" hidden="1"/>
    <cellStyle name="Currency [0] 6600" xfId="40801" hidden="1"/>
    <cellStyle name="Currency [0] 6601" xfId="11381" hidden="1"/>
    <cellStyle name="Currency [0] 6601" xfId="40803" hidden="1"/>
    <cellStyle name="Currency [0] 6602" xfId="11333" hidden="1"/>
    <cellStyle name="Currency [0] 6602" xfId="40755" hidden="1"/>
    <cellStyle name="Currency [0] 6603" xfId="11332" hidden="1"/>
    <cellStyle name="Currency [0] 6603" xfId="40754" hidden="1"/>
    <cellStyle name="Currency [0] 6604" xfId="11322" hidden="1"/>
    <cellStyle name="Currency [0] 6604" xfId="40744" hidden="1"/>
    <cellStyle name="Currency [0] 6605" xfId="11318" hidden="1"/>
    <cellStyle name="Currency [0] 6605" xfId="40740" hidden="1"/>
    <cellStyle name="Currency [0] 6606" xfId="11320" hidden="1"/>
    <cellStyle name="Currency [0] 6606" xfId="40742" hidden="1"/>
    <cellStyle name="Currency [0] 6607" xfId="11388" hidden="1"/>
    <cellStyle name="Currency [0] 6607" xfId="40810" hidden="1"/>
    <cellStyle name="Currency [0] 6608" xfId="11225" hidden="1"/>
    <cellStyle name="Currency [0] 6608" xfId="40647" hidden="1"/>
    <cellStyle name="Currency [0] 6609" xfId="11366" hidden="1"/>
    <cellStyle name="Currency [0] 6609" xfId="40788" hidden="1"/>
    <cellStyle name="Currency [0] 661" xfId="744" hidden="1"/>
    <cellStyle name="Currency [0] 661" xfId="30167" hidden="1"/>
    <cellStyle name="Currency [0] 6610" xfId="11394" hidden="1"/>
    <cellStyle name="Currency [0] 6610" xfId="40816" hidden="1"/>
    <cellStyle name="Currency [0] 6611" xfId="11396" hidden="1"/>
    <cellStyle name="Currency [0] 6611" xfId="40818" hidden="1"/>
    <cellStyle name="Currency [0] 6612" xfId="11271" hidden="1"/>
    <cellStyle name="Currency [0] 6612" xfId="40693" hidden="1"/>
    <cellStyle name="Currency [0] 6613" xfId="11345" hidden="1"/>
    <cellStyle name="Currency [0] 6613" xfId="40767" hidden="1"/>
    <cellStyle name="Currency [0] 6614" xfId="11301" hidden="1"/>
    <cellStyle name="Currency [0] 6614" xfId="40723" hidden="1"/>
    <cellStyle name="Currency [0] 6615" xfId="11337" hidden="1"/>
    <cellStyle name="Currency [0] 6615" xfId="40759" hidden="1"/>
    <cellStyle name="Currency [0] 6616" xfId="11341" hidden="1"/>
    <cellStyle name="Currency [0] 6616" xfId="40763" hidden="1"/>
    <cellStyle name="Currency [0] 6617" xfId="11402" hidden="1"/>
    <cellStyle name="Currency [0] 6617" xfId="40824" hidden="1"/>
    <cellStyle name="Currency [0] 6618" xfId="11220" hidden="1"/>
    <cellStyle name="Currency [0] 6618" xfId="40642" hidden="1"/>
    <cellStyle name="Currency [0] 6619" xfId="11384" hidden="1"/>
    <cellStyle name="Currency [0] 6619" xfId="40806" hidden="1"/>
    <cellStyle name="Currency [0] 662" xfId="746" hidden="1"/>
    <cellStyle name="Currency [0] 662" xfId="30169" hidden="1"/>
    <cellStyle name="Currency [0] 6620" xfId="11407" hidden="1"/>
    <cellStyle name="Currency [0] 6620" xfId="40829" hidden="1"/>
    <cellStyle name="Currency [0] 6621" xfId="11409" hidden="1"/>
    <cellStyle name="Currency [0] 6621" xfId="40831" hidden="1"/>
    <cellStyle name="Currency [0] 6622" xfId="11265" hidden="1"/>
    <cellStyle name="Currency [0] 6622" xfId="40687" hidden="1"/>
    <cellStyle name="Currency [0] 6623" xfId="11364" hidden="1"/>
    <cellStyle name="Currency [0] 6623" xfId="40786" hidden="1"/>
    <cellStyle name="Currency [0] 6624" xfId="11331" hidden="1"/>
    <cellStyle name="Currency [0] 6624" xfId="40753" hidden="1"/>
    <cellStyle name="Currency [0] 6625" xfId="11349" hidden="1"/>
    <cellStyle name="Currency [0] 6625" xfId="40771" hidden="1"/>
    <cellStyle name="Currency [0] 6626" xfId="11346" hidden="1"/>
    <cellStyle name="Currency [0] 6626" xfId="40768" hidden="1"/>
    <cellStyle name="Currency [0] 6627" xfId="11413" hidden="1"/>
    <cellStyle name="Currency [0] 6627" xfId="40835" hidden="1"/>
    <cellStyle name="Currency [0] 6628" xfId="11298" hidden="1"/>
    <cellStyle name="Currency [0] 6628" xfId="40720" hidden="1"/>
    <cellStyle name="Currency [0] 6629" xfId="11398" hidden="1"/>
    <cellStyle name="Currency [0] 6629" xfId="40820" hidden="1"/>
    <cellStyle name="Currency [0] 663" xfId="777" hidden="1"/>
    <cellStyle name="Currency [0] 663" xfId="30200" hidden="1"/>
    <cellStyle name="Currency [0] 6630" xfId="11420" hidden="1"/>
    <cellStyle name="Currency [0] 6630" xfId="40842" hidden="1"/>
    <cellStyle name="Currency [0] 6631" xfId="11422" hidden="1"/>
    <cellStyle name="Currency [0] 6631" xfId="40844" hidden="1"/>
    <cellStyle name="Currency [0] 6632" xfId="11350" hidden="1"/>
    <cellStyle name="Currency [0] 6632" xfId="40772" hidden="1"/>
    <cellStyle name="Currency [0] 6633" xfId="11382" hidden="1"/>
    <cellStyle name="Currency [0] 6633" xfId="40804" hidden="1"/>
    <cellStyle name="Currency [0] 6634" xfId="11237" hidden="1"/>
    <cellStyle name="Currency [0] 6634" xfId="40659" hidden="1"/>
    <cellStyle name="Currency [0] 6635" xfId="11368" hidden="1"/>
    <cellStyle name="Currency [0] 6635" xfId="40790" hidden="1"/>
    <cellStyle name="Currency [0] 6636" xfId="11365" hidden="1"/>
    <cellStyle name="Currency [0] 6636" xfId="40787" hidden="1"/>
    <cellStyle name="Currency [0] 6637" xfId="11426" hidden="1"/>
    <cellStyle name="Currency [0] 6637" xfId="40848" hidden="1"/>
    <cellStyle name="Currency [0] 6638" xfId="11261" hidden="1"/>
    <cellStyle name="Currency [0] 6638" xfId="40683" hidden="1"/>
    <cellStyle name="Currency [0] 6639" xfId="11410" hidden="1"/>
    <cellStyle name="Currency [0] 6639" xfId="40832" hidden="1"/>
    <cellStyle name="Currency [0] 664" xfId="687" hidden="1"/>
    <cellStyle name="Currency [0] 664" xfId="30110" hidden="1"/>
    <cellStyle name="Currency [0] 6640" xfId="11430" hidden="1"/>
    <cellStyle name="Currency [0] 6640" xfId="40852" hidden="1"/>
    <cellStyle name="Currency [0] 6641" xfId="11432" hidden="1"/>
    <cellStyle name="Currency [0] 6641" xfId="40854" hidden="1"/>
    <cellStyle name="Currency [0] 6642" xfId="11369" hidden="1"/>
    <cellStyle name="Currency [0] 6642" xfId="40791" hidden="1"/>
    <cellStyle name="Currency [0] 6643" xfId="11397" hidden="1"/>
    <cellStyle name="Currency [0] 6643" xfId="40819" hidden="1"/>
    <cellStyle name="Currency [0] 6644" xfId="11357" hidden="1"/>
    <cellStyle name="Currency [0] 6644" xfId="40779" hidden="1"/>
    <cellStyle name="Currency [0] 6645" xfId="11386" hidden="1"/>
    <cellStyle name="Currency [0] 6645" xfId="40808" hidden="1"/>
    <cellStyle name="Currency [0] 6646" xfId="11383" hidden="1"/>
    <cellStyle name="Currency [0] 6646" xfId="40805" hidden="1"/>
    <cellStyle name="Currency [0] 6647" xfId="11436" hidden="1"/>
    <cellStyle name="Currency [0] 6647" xfId="40858" hidden="1"/>
    <cellStyle name="Currency [0] 6648" xfId="11264" hidden="1"/>
    <cellStyle name="Currency [0] 6648" xfId="40686" hidden="1"/>
    <cellStyle name="Currency [0] 6649" xfId="11423" hidden="1"/>
    <cellStyle name="Currency [0] 6649" xfId="40845" hidden="1"/>
    <cellStyle name="Currency [0] 665" xfId="769" hidden="1"/>
    <cellStyle name="Currency [0] 665" xfId="30192" hidden="1"/>
    <cellStyle name="Currency [0] 6650" xfId="11440" hidden="1"/>
    <cellStyle name="Currency [0] 6650" xfId="40862" hidden="1"/>
    <cellStyle name="Currency [0] 6651" xfId="11442" hidden="1"/>
    <cellStyle name="Currency [0] 6651" xfId="40864" hidden="1"/>
    <cellStyle name="Currency [0] 6652" xfId="11323" hidden="1"/>
    <cellStyle name="Currency [0] 6652" xfId="40745" hidden="1"/>
    <cellStyle name="Currency [0] 6653" xfId="11359" hidden="1"/>
    <cellStyle name="Currency [0] 6653" xfId="40781" hidden="1"/>
    <cellStyle name="Currency [0] 6654" xfId="11428" hidden="1"/>
    <cellStyle name="Currency [0] 6654" xfId="40850" hidden="1"/>
    <cellStyle name="Currency [0] 6655" xfId="11416" hidden="1"/>
    <cellStyle name="Currency [0] 6655" xfId="40838" hidden="1"/>
    <cellStyle name="Currency [0] 6656" xfId="11433" hidden="1"/>
    <cellStyle name="Currency [0] 6656" xfId="40855" hidden="1"/>
    <cellStyle name="Currency [0] 6657" xfId="11444" hidden="1"/>
    <cellStyle name="Currency [0] 6657" xfId="40866" hidden="1"/>
    <cellStyle name="Currency [0] 6658" xfId="11292" hidden="1"/>
    <cellStyle name="Currency [0] 6658" xfId="40714" hidden="1"/>
    <cellStyle name="Currency [0] 6659" xfId="11356" hidden="1"/>
    <cellStyle name="Currency [0] 6659" xfId="40778" hidden="1"/>
    <cellStyle name="Currency [0] 666" xfId="779" hidden="1"/>
    <cellStyle name="Currency [0] 666" xfId="30202" hidden="1"/>
    <cellStyle name="Currency [0] 6660" xfId="11448" hidden="1"/>
    <cellStyle name="Currency [0] 6660" xfId="40870" hidden="1"/>
    <cellStyle name="Currency [0] 6661" xfId="11450" hidden="1"/>
    <cellStyle name="Currency [0] 6661" xfId="40872" hidden="1"/>
    <cellStyle name="Currency [0] 6662" xfId="11405" hidden="1"/>
    <cellStyle name="Currency [0] 6662" xfId="40827" hidden="1"/>
    <cellStyle name="Currency [0] 6663" xfId="11417" hidden="1"/>
    <cellStyle name="Currency [0] 6663" xfId="40839" hidden="1"/>
    <cellStyle name="Currency [0] 6664" xfId="11445" hidden="1"/>
    <cellStyle name="Currency [0] 6664" xfId="40867" hidden="1"/>
    <cellStyle name="Currency [0] 6665" xfId="11418" hidden="1"/>
    <cellStyle name="Currency [0] 6665" xfId="40840" hidden="1"/>
    <cellStyle name="Currency [0] 6666" xfId="11451" hidden="1"/>
    <cellStyle name="Currency [0] 6666" xfId="40873" hidden="1"/>
    <cellStyle name="Currency [0] 6667" xfId="11453" hidden="1"/>
    <cellStyle name="Currency [0] 6667" xfId="40875" hidden="1"/>
    <cellStyle name="Currency [0] 6668" xfId="11446" hidden="1"/>
    <cellStyle name="Currency [0] 6668" xfId="40868" hidden="1"/>
    <cellStyle name="Currency [0] 6669" xfId="11392" hidden="1"/>
    <cellStyle name="Currency [0] 6669" xfId="40814" hidden="1"/>
    <cellStyle name="Currency [0] 667" xfId="780" hidden="1"/>
    <cellStyle name="Currency [0] 667" xfId="30203" hidden="1"/>
    <cellStyle name="Currency [0] 6670" xfId="11455" hidden="1"/>
    <cellStyle name="Currency [0] 6670" xfId="40877" hidden="1"/>
    <cellStyle name="Currency [0] 6671" xfId="11457" hidden="1"/>
    <cellStyle name="Currency [0] 6671" xfId="40879" hidden="1"/>
    <cellStyle name="Currency [0] 6672" xfId="11517" hidden="1"/>
    <cellStyle name="Currency [0] 6672" xfId="40939" hidden="1"/>
    <cellStyle name="Currency [0] 6673" xfId="11536" hidden="1"/>
    <cellStyle name="Currency [0] 6673" xfId="40958" hidden="1"/>
    <cellStyle name="Currency [0] 6674" xfId="11543" hidden="1"/>
    <cellStyle name="Currency [0] 6674" xfId="40965" hidden="1"/>
    <cellStyle name="Currency [0] 6675" xfId="11550" hidden="1"/>
    <cellStyle name="Currency [0] 6675" xfId="40972" hidden="1"/>
    <cellStyle name="Currency [0] 6676" xfId="11555" hidden="1"/>
    <cellStyle name="Currency [0] 6676" xfId="40977" hidden="1"/>
    <cellStyle name="Currency [0] 6677" xfId="11534" hidden="1"/>
    <cellStyle name="Currency [0] 6677" xfId="40956" hidden="1"/>
    <cellStyle name="Currency [0] 6678" xfId="11545" hidden="1"/>
    <cellStyle name="Currency [0] 6678" xfId="40967" hidden="1"/>
    <cellStyle name="Currency [0] 6679" xfId="11559" hidden="1"/>
    <cellStyle name="Currency [0] 6679" xfId="40981" hidden="1"/>
    <cellStyle name="Currency [0] 668" xfId="708" hidden="1"/>
    <cellStyle name="Currency [0] 668" xfId="30131" hidden="1"/>
    <cellStyle name="Currency [0] 6680" xfId="11561" hidden="1"/>
    <cellStyle name="Currency [0] 6680" xfId="40983" hidden="1"/>
    <cellStyle name="Currency [0] 6681" xfId="11544" hidden="1"/>
    <cellStyle name="Currency [0] 6681" xfId="40966" hidden="1"/>
    <cellStyle name="Currency [0] 6682" xfId="11518" hidden="1"/>
    <cellStyle name="Currency [0] 6682" xfId="40940" hidden="1"/>
    <cellStyle name="Currency [0] 6683" xfId="11572" hidden="1"/>
    <cellStyle name="Currency [0] 6683" xfId="40994" hidden="1"/>
    <cellStyle name="Currency [0] 6684" xfId="11581" hidden="1"/>
    <cellStyle name="Currency [0] 6684" xfId="41003" hidden="1"/>
    <cellStyle name="Currency [0] 6685" xfId="11592" hidden="1"/>
    <cellStyle name="Currency [0] 6685" xfId="41014" hidden="1"/>
    <cellStyle name="Currency [0] 6686" xfId="11598" hidden="1"/>
    <cellStyle name="Currency [0] 6686" xfId="41020" hidden="1"/>
    <cellStyle name="Currency [0] 6687" xfId="11570" hidden="1"/>
    <cellStyle name="Currency [0] 6687" xfId="40992" hidden="1"/>
    <cellStyle name="Currency [0] 6688" xfId="11588" hidden="1"/>
    <cellStyle name="Currency [0] 6688" xfId="41010" hidden="1"/>
    <cellStyle name="Currency [0] 6689" xfId="11610" hidden="1"/>
    <cellStyle name="Currency [0] 6689" xfId="41032" hidden="1"/>
    <cellStyle name="Currency [0] 669" xfId="759" hidden="1"/>
    <cellStyle name="Currency [0] 669" xfId="30182" hidden="1"/>
    <cellStyle name="Currency [0] 6690" xfId="11612" hidden="1"/>
    <cellStyle name="Currency [0] 6690" xfId="41034" hidden="1"/>
    <cellStyle name="Currency [0] 6691" xfId="11540" hidden="1"/>
    <cellStyle name="Currency [0] 6691" xfId="40962" hidden="1"/>
    <cellStyle name="Currency [0] 6692" xfId="11524" hidden="1"/>
    <cellStyle name="Currency [0] 6692" xfId="40946" hidden="1"/>
    <cellStyle name="Currency [0] 6693" xfId="11584" hidden="1"/>
    <cellStyle name="Currency [0] 6693" xfId="41006" hidden="1"/>
    <cellStyle name="Currency [0] 6694" xfId="11529" hidden="1"/>
    <cellStyle name="Currency [0] 6694" xfId="40951" hidden="1"/>
    <cellStyle name="Currency [0] 6695" xfId="11573" hidden="1"/>
    <cellStyle name="Currency [0] 6695" xfId="40995" hidden="1"/>
    <cellStyle name="Currency [0] 6696" xfId="11617" hidden="1"/>
    <cellStyle name="Currency [0] 6696" xfId="41039" hidden="1"/>
    <cellStyle name="Currency [0] 6697" xfId="11585" hidden="1"/>
    <cellStyle name="Currency [0] 6697" xfId="41007" hidden="1"/>
    <cellStyle name="Currency [0] 6698" xfId="11593" hidden="1"/>
    <cellStyle name="Currency [0] 6698" xfId="41015" hidden="1"/>
    <cellStyle name="Currency [0] 6699" xfId="11629" hidden="1"/>
    <cellStyle name="Currency [0] 6699" xfId="41051" hidden="1"/>
    <cellStyle name="Currency [0] 67" xfId="60" hidden="1"/>
    <cellStyle name="Currency [0] 67" xfId="29483" hidden="1"/>
    <cellStyle name="Currency [0] 670" xfId="739" hidden="1"/>
    <cellStyle name="Currency [0] 670" xfId="30162" hidden="1"/>
    <cellStyle name="Currency [0] 6700" xfId="11631" hidden="1"/>
    <cellStyle name="Currency [0] 6700" xfId="41053" hidden="1"/>
    <cellStyle name="Currency [0] 6701" xfId="11587" hidden="1"/>
    <cellStyle name="Currency [0] 6701" xfId="41009" hidden="1"/>
    <cellStyle name="Currency [0] 6702" xfId="11600" hidden="1"/>
    <cellStyle name="Currency [0] 6702" xfId="41022" hidden="1"/>
    <cellStyle name="Currency [0] 6703" xfId="11605" hidden="1"/>
    <cellStyle name="Currency [0] 6703" xfId="41027" hidden="1"/>
    <cellStyle name="Currency [0] 6704" xfId="11599" hidden="1"/>
    <cellStyle name="Currency [0] 6704" xfId="41021" hidden="1"/>
    <cellStyle name="Currency [0] 6705" xfId="11647" hidden="1"/>
    <cellStyle name="Currency [0] 6705" xfId="41069" hidden="1"/>
    <cellStyle name="Currency [0] 6706" xfId="11655" hidden="1"/>
    <cellStyle name="Currency [0] 6706" xfId="41077" hidden="1"/>
    <cellStyle name="Currency [0] 6707" xfId="11583" hidden="1"/>
    <cellStyle name="Currency [0] 6707" xfId="41005" hidden="1"/>
    <cellStyle name="Currency [0] 6708" xfId="11641" hidden="1"/>
    <cellStyle name="Currency [0] 6708" xfId="41063" hidden="1"/>
    <cellStyle name="Currency [0] 6709" xfId="11664" hidden="1"/>
    <cellStyle name="Currency [0] 6709" xfId="41086" hidden="1"/>
    <cellStyle name="Currency [0] 671" xfId="751" hidden="1"/>
    <cellStyle name="Currency [0] 671" xfId="30174" hidden="1"/>
    <cellStyle name="Currency [0] 6710" xfId="11666" hidden="1"/>
    <cellStyle name="Currency [0] 6710" xfId="41088" hidden="1"/>
    <cellStyle name="Currency [0] 6711" xfId="11566" hidden="1"/>
    <cellStyle name="Currency [0] 6711" xfId="40988" hidden="1"/>
    <cellStyle name="Currency [0] 6712" xfId="11576" hidden="1"/>
    <cellStyle name="Currency [0] 6712" xfId="40998" hidden="1"/>
    <cellStyle name="Currency [0] 6713" xfId="11638" hidden="1"/>
    <cellStyle name="Currency [0] 6713" xfId="41060" hidden="1"/>
    <cellStyle name="Currency [0] 6714" xfId="11603" hidden="1"/>
    <cellStyle name="Currency [0] 6714" xfId="41025" hidden="1"/>
    <cellStyle name="Currency [0] 6715" xfId="11548" hidden="1"/>
    <cellStyle name="Currency [0] 6715" xfId="40970" hidden="1"/>
    <cellStyle name="Currency [0] 6716" xfId="11674" hidden="1"/>
    <cellStyle name="Currency [0] 6716" xfId="41096" hidden="1"/>
    <cellStyle name="Currency [0] 6717" xfId="11639" hidden="1"/>
    <cellStyle name="Currency [0] 6717" xfId="41061" hidden="1"/>
    <cellStyle name="Currency [0] 6718" xfId="11650" hidden="1"/>
    <cellStyle name="Currency [0] 6718" xfId="41072" hidden="1"/>
    <cellStyle name="Currency [0] 6719" xfId="11682" hidden="1"/>
    <cellStyle name="Currency [0] 6719" xfId="41104" hidden="1"/>
    <cellStyle name="Currency [0] 672" xfId="749" hidden="1"/>
    <cellStyle name="Currency [0] 672" xfId="30172" hidden="1"/>
    <cellStyle name="Currency [0] 6720" xfId="11684" hidden="1"/>
    <cellStyle name="Currency [0] 6720" xfId="41106" hidden="1"/>
    <cellStyle name="Currency [0] 6721" xfId="11636" hidden="1"/>
    <cellStyle name="Currency [0] 6721" xfId="41058" hidden="1"/>
    <cellStyle name="Currency [0] 6722" xfId="11635" hidden="1"/>
    <cellStyle name="Currency [0] 6722" xfId="41057" hidden="1"/>
    <cellStyle name="Currency [0] 6723" xfId="11625" hidden="1"/>
    <cellStyle name="Currency [0] 6723" xfId="41047" hidden="1"/>
    <cellStyle name="Currency [0] 6724" xfId="11621" hidden="1"/>
    <cellStyle name="Currency [0] 6724" xfId="41043" hidden="1"/>
    <cellStyle name="Currency [0] 6725" xfId="11623" hidden="1"/>
    <cellStyle name="Currency [0] 6725" xfId="41045" hidden="1"/>
    <cellStyle name="Currency [0] 6726" xfId="11691" hidden="1"/>
    <cellStyle name="Currency [0] 6726" xfId="41113" hidden="1"/>
    <cellStyle name="Currency [0] 6727" xfId="11526" hidden="1"/>
    <cellStyle name="Currency [0] 6727" xfId="40948" hidden="1"/>
    <cellStyle name="Currency [0] 6728" xfId="11669" hidden="1"/>
    <cellStyle name="Currency [0] 6728" xfId="41091" hidden="1"/>
    <cellStyle name="Currency [0] 6729" xfId="11697" hidden="1"/>
    <cellStyle name="Currency [0] 6729" xfId="41119" hidden="1"/>
    <cellStyle name="Currency [0] 673" xfId="782" hidden="1"/>
    <cellStyle name="Currency [0] 673" xfId="30205" hidden="1"/>
    <cellStyle name="Currency [0] 6730" xfId="11699" hidden="1"/>
    <cellStyle name="Currency [0] 6730" xfId="41121" hidden="1"/>
    <cellStyle name="Currency [0] 6731" xfId="11574" hidden="1"/>
    <cellStyle name="Currency [0] 6731" xfId="40996" hidden="1"/>
    <cellStyle name="Currency [0] 6732" xfId="11648" hidden="1"/>
    <cellStyle name="Currency [0] 6732" xfId="41070" hidden="1"/>
    <cellStyle name="Currency [0] 6733" xfId="11604" hidden="1"/>
    <cellStyle name="Currency [0] 6733" xfId="41026" hidden="1"/>
    <cellStyle name="Currency [0] 6734" xfId="11640" hidden="1"/>
    <cellStyle name="Currency [0] 6734" xfId="41062" hidden="1"/>
    <cellStyle name="Currency [0] 6735" xfId="11644" hidden="1"/>
    <cellStyle name="Currency [0] 6735" xfId="41066" hidden="1"/>
    <cellStyle name="Currency [0] 6736" xfId="11705" hidden="1"/>
    <cellStyle name="Currency [0] 6736" xfId="41127" hidden="1"/>
    <cellStyle name="Currency [0] 6737" xfId="11521" hidden="1"/>
    <cellStyle name="Currency [0] 6737" xfId="40943" hidden="1"/>
    <cellStyle name="Currency [0] 6738" xfId="11687" hidden="1"/>
    <cellStyle name="Currency [0] 6738" xfId="41109" hidden="1"/>
    <cellStyle name="Currency [0] 6739" xfId="11710" hidden="1"/>
    <cellStyle name="Currency [0] 6739" xfId="41132" hidden="1"/>
    <cellStyle name="Currency [0] 674" xfId="726" hidden="1"/>
    <cellStyle name="Currency [0] 674" xfId="30149" hidden="1"/>
    <cellStyle name="Currency [0] 6740" xfId="11712" hidden="1"/>
    <cellStyle name="Currency [0] 6740" xfId="41134" hidden="1"/>
    <cellStyle name="Currency [0] 6741" xfId="11568" hidden="1"/>
    <cellStyle name="Currency [0] 6741" xfId="40990" hidden="1"/>
    <cellStyle name="Currency [0] 6742" xfId="11667" hidden="1"/>
    <cellStyle name="Currency [0] 6742" xfId="41089" hidden="1"/>
    <cellStyle name="Currency [0] 6743" xfId="11634" hidden="1"/>
    <cellStyle name="Currency [0] 6743" xfId="41056" hidden="1"/>
    <cellStyle name="Currency [0] 6744" xfId="11652" hidden="1"/>
    <cellStyle name="Currency [0] 6744" xfId="41074" hidden="1"/>
    <cellStyle name="Currency [0] 6745" xfId="11649" hidden="1"/>
    <cellStyle name="Currency [0] 6745" xfId="41071" hidden="1"/>
    <cellStyle name="Currency [0] 6746" xfId="11716" hidden="1"/>
    <cellStyle name="Currency [0] 6746" xfId="41138" hidden="1"/>
    <cellStyle name="Currency [0] 6747" xfId="11601" hidden="1"/>
    <cellStyle name="Currency [0] 6747" xfId="41023" hidden="1"/>
    <cellStyle name="Currency [0] 6748" xfId="11701" hidden="1"/>
    <cellStyle name="Currency [0] 6748" xfId="41123" hidden="1"/>
    <cellStyle name="Currency [0] 6749" xfId="11723" hidden="1"/>
    <cellStyle name="Currency [0] 6749" xfId="41145" hidden="1"/>
    <cellStyle name="Currency [0] 675" xfId="776" hidden="1"/>
    <cellStyle name="Currency [0] 675" xfId="30199" hidden="1"/>
    <cellStyle name="Currency [0] 6750" xfId="11725" hidden="1"/>
    <cellStyle name="Currency [0] 6750" xfId="41147" hidden="1"/>
    <cellStyle name="Currency [0] 6751" xfId="11653" hidden="1"/>
    <cellStyle name="Currency [0] 6751" xfId="41075" hidden="1"/>
    <cellStyle name="Currency [0] 6752" xfId="11685" hidden="1"/>
    <cellStyle name="Currency [0] 6752" xfId="41107" hidden="1"/>
    <cellStyle name="Currency [0] 6753" xfId="11537" hidden="1"/>
    <cellStyle name="Currency [0] 6753" xfId="40959" hidden="1"/>
    <cellStyle name="Currency [0] 6754" xfId="11671" hidden="1"/>
    <cellStyle name="Currency [0] 6754" xfId="41093" hidden="1"/>
    <cellStyle name="Currency [0] 6755" xfId="11668" hidden="1"/>
    <cellStyle name="Currency [0] 6755" xfId="41090" hidden="1"/>
    <cellStyle name="Currency [0] 6756" xfId="11729" hidden="1"/>
    <cellStyle name="Currency [0] 6756" xfId="41151" hidden="1"/>
    <cellStyle name="Currency [0] 6757" xfId="11564" hidden="1"/>
    <cellStyle name="Currency [0] 6757" xfId="40986" hidden="1"/>
    <cellStyle name="Currency [0] 6758" xfId="11713" hidden="1"/>
    <cellStyle name="Currency [0] 6758" xfId="41135" hidden="1"/>
    <cellStyle name="Currency [0] 6759" xfId="11733" hidden="1"/>
    <cellStyle name="Currency [0] 6759" xfId="41155" hidden="1"/>
    <cellStyle name="Currency [0] 676" xfId="786" hidden="1"/>
    <cellStyle name="Currency [0] 676" xfId="30209" hidden="1"/>
    <cellStyle name="Currency [0] 6760" xfId="11735" hidden="1"/>
    <cellStyle name="Currency [0] 6760" xfId="41157" hidden="1"/>
    <cellStyle name="Currency [0] 6761" xfId="11672" hidden="1"/>
    <cellStyle name="Currency [0] 6761" xfId="41094" hidden="1"/>
    <cellStyle name="Currency [0] 6762" xfId="11700" hidden="1"/>
    <cellStyle name="Currency [0] 6762" xfId="41122" hidden="1"/>
    <cellStyle name="Currency [0] 6763" xfId="11660" hidden="1"/>
    <cellStyle name="Currency [0] 6763" xfId="41082" hidden="1"/>
    <cellStyle name="Currency [0] 6764" xfId="11689" hidden="1"/>
    <cellStyle name="Currency [0] 6764" xfId="41111" hidden="1"/>
    <cellStyle name="Currency [0] 6765" xfId="11686" hidden="1"/>
    <cellStyle name="Currency [0] 6765" xfId="41108" hidden="1"/>
    <cellStyle name="Currency [0] 6766" xfId="11739" hidden="1"/>
    <cellStyle name="Currency [0] 6766" xfId="41161" hidden="1"/>
    <cellStyle name="Currency [0] 6767" xfId="11567" hidden="1"/>
    <cellStyle name="Currency [0] 6767" xfId="40989" hidden="1"/>
    <cellStyle name="Currency [0] 6768" xfId="11726" hidden="1"/>
    <cellStyle name="Currency [0] 6768" xfId="41148" hidden="1"/>
    <cellStyle name="Currency [0] 6769" xfId="11743" hidden="1"/>
    <cellStyle name="Currency [0] 6769" xfId="41165" hidden="1"/>
    <cellStyle name="Currency [0] 677" xfId="787" hidden="1"/>
    <cellStyle name="Currency [0] 677" xfId="30210" hidden="1"/>
    <cellStyle name="Currency [0] 6770" xfId="11745" hidden="1"/>
    <cellStyle name="Currency [0] 6770" xfId="41167" hidden="1"/>
    <cellStyle name="Currency [0] 6771" xfId="11626" hidden="1"/>
    <cellStyle name="Currency [0] 6771" xfId="41048" hidden="1"/>
    <cellStyle name="Currency [0] 6772" xfId="11662" hidden="1"/>
    <cellStyle name="Currency [0] 6772" xfId="41084" hidden="1"/>
    <cellStyle name="Currency [0] 6773" xfId="11731" hidden="1"/>
    <cellStyle name="Currency [0] 6773" xfId="41153" hidden="1"/>
    <cellStyle name="Currency [0] 6774" xfId="11719" hidden="1"/>
    <cellStyle name="Currency [0] 6774" xfId="41141" hidden="1"/>
    <cellStyle name="Currency [0] 6775" xfId="11736" hidden="1"/>
    <cellStyle name="Currency [0] 6775" xfId="41158" hidden="1"/>
    <cellStyle name="Currency [0] 6776" xfId="11747" hidden="1"/>
    <cellStyle name="Currency [0] 6776" xfId="41169" hidden="1"/>
    <cellStyle name="Currency [0] 6777" xfId="11595" hidden="1"/>
    <cellStyle name="Currency [0] 6777" xfId="41017" hidden="1"/>
    <cellStyle name="Currency [0] 6778" xfId="11659" hidden="1"/>
    <cellStyle name="Currency [0] 6778" xfId="41081" hidden="1"/>
    <cellStyle name="Currency [0] 6779" xfId="11751" hidden="1"/>
    <cellStyle name="Currency [0] 6779" xfId="41173" hidden="1"/>
    <cellStyle name="Currency [0] 678" xfId="752" hidden="1"/>
    <cellStyle name="Currency [0] 678" xfId="30175" hidden="1"/>
    <cellStyle name="Currency [0] 6780" xfId="11753" hidden="1"/>
    <cellStyle name="Currency [0] 6780" xfId="41175" hidden="1"/>
    <cellStyle name="Currency [0] 6781" xfId="11708" hidden="1"/>
    <cellStyle name="Currency [0] 6781" xfId="41130" hidden="1"/>
    <cellStyle name="Currency [0] 6782" xfId="11720" hidden="1"/>
    <cellStyle name="Currency [0] 6782" xfId="41142" hidden="1"/>
    <cellStyle name="Currency [0] 6783" xfId="11748" hidden="1"/>
    <cellStyle name="Currency [0] 6783" xfId="41170" hidden="1"/>
    <cellStyle name="Currency [0] 6784" xfId="11721" hidden="1"/>
    <cellStyle name="Currency [0] 6784" xfId="41143" hidden="1"/>
    <cellStyle name="Currency [0] 6785" xfId="11754" hidden="1"/>
    <cellStyle name="Currency [0] 6785" xfId="41176" hidden="1"/>
    <cellStyle name="Currency [0] 6786" xfId="11756" hidden="1"/>
    <cellStyle name="Currency [0] 6786" xfId="41178" hidden="1"/>
    <cellStyle name="Currency [0] 6787" xfId="11749" hidden="1"/>
    <cellStyle name="Currency [0] 6787" xfId="41171" hidden="1"/>
    <cellStyle name="Currency [0] 6788" xfId="11695" hidden="1"/>
    <cellStyle name="Currency [0] 6788" xfId="41117" hidden="1"/>
    <cellStyle name="Currency [0] 6789" xfId="11759" hidden="1"/>
    <cellStyle name="Currency [0] 6789" xfId="41181" hidden="1"/>
    <cellStyle name="Currency [0] 679" xfId="767" hidden="1"/>
    <cellStyle name="Currency [0] 679" xfId="30190" hidden="1"/>
    <cellStyle name="Currency [0] 6790" xfId="11761" hidden="1"/>
    <cellStyle name="Currency [0] 6790" xfId="41183" hidden="1"/>
    <cellStyle name="Currency [0] 6791" xfId="11478" hidden="1"/>
    <cellStyle name="Currency [0] 6791" xfId="40900" hidden="1"/>
    <cellStyle name="Currency [0] 6792" xfId="11500" hidden="1"/>
    <cellStyle name="Currency [0] 6792" xfId="40922" hidden="1"/>
    <cellStyle name="Currency [0] 6793" xfId="11765" hidden="1"/>
    <cellStyle name="Currency [0] 6793" xfId="41187" hidden="1"/>
    <cellStyle name="Currency [0] 6794" xfId="11772" hidden="1"/>
    <cellStyle name="Currency [0] 6794" xfId="41194" hidden="1"/>
    <cellStyle name="Currency [0] 6795" xfId="11774" hidden="1"/>
    <cellStyle name="Currency [0] 6795" xfId="41196" hidden="1"/>
    <cellStyle name="Currency [0] 6796" xfId="11465" hidden="1"/>
    <cellStyle name="Currency [0] 6796" xfId="40887" hidden="1"/>
    <cellStyle name="Currency [0] 6797" xfId="11768" hidden="1"/>
    <cellStyle name="Currency [0] 6797" xfId="41190" hidden="1"/>
    <cellStyle name="Currency [0] 6798" xfId="11777" hidden="1"/>
    <cellStyle name="Currency [0] 6798" xfId="41199" hidden="1"/>
    <cellStyle name="Currency [0] 6799" xfId="11779" hidden="1"/>
    <cellStyle name="Currency [0] 6799" xfId="41201" hidden="1"/>
    <cellStyle name="Currency [0] 68" xfId="140" hidden="1"/>
    <cellStyle name="Currency [0] 68" xfId="29563" hidden="1"/>
    <cellStyle name="Currency [0] 680" xfId="694" hidden="1"/>
    <cellStyle name="Currency [0] 680" xfId="30117" hidden="1"/>
    <cellStyle name="Currency [0] 6800" xfId="11767" hidden="1"/>
    <cellStyle name="Currency [0] 6800" xfId="41189" hidden="1"/>
    <cellStyle name="Currency [0] 6801" xfId="11477" hidden="1"/>
    <cellStyle name="Currency [0] 6801" xfId="40899" hidden="1"/>
    <cellStyle name="Currency [0] 6802" xfId="11790" hidden="1"/>
    <cellStyle name="Currency [0] 6802" xfId="41212" hidden="1"/>
    <cellStyle name="Currency [0] 6803" xfId="11799" hidden="1"/>
    <cellStyle name="Currency [0] 6803" xfId="41221" hidden="1"/>
    <cellStyle name="Currency [0] 6804" xfId="11810" hidden="1"/>
    <cellStyle name="Currency [0] 6804" xfId="41232" hidden="1"/>
    <cellStyle name="Currency [0] 6805" xfId="11816" hidden="1"/>
    <cellStyle name="Currency [0] 6805" xfId="41238" hidden="1"/>
    <cellStyle name="Currency [0] 6806" xfId="11788" hidden="1"/>
    <cellStyle name="Currency [0] 6806" xfId="41210" hidden="1"/>
    <cellStyle name="Currency [0] 6807" xfId="11806" hidden="1"/>
    <cellStyle name="Currency [0] 6807" xfId="41228" hidden="1"/>
    <cellStyle name="Currency [0] 6808" xfId="11828" hidden="1"/>
    <cellStyle name="Currency [0] 6808" xfId="41250" hidden="1"/>
    <cellStyle name="Currency [0] 6809" xfId="11830" hidden="1"/>
    <cellStyle name="Currency [0] 6809" xfId="41252" hidden="1"/>
    <cellStyle name="Currency [0] 681" xfId="762" hidden="1"/>
    <cellStyle name="Currency [0] 681" xfId="30185" hidden="1"/>
    <cellStyle name="Currency [0] 6810" xfId="11762" hidden="1"/>
    <cellStyle name="Currency [0] 6810" xfId="41184" hidden="1"/>
    <cellStyle name="Currency [0] 6811" xfId="11473" hidden="1"/>
    <cellStyle name="Currency [0] 6811" xfId="40895" hidden="1"/>
    <cellStyle name="Currency [0] 6812" xfId="11802" hidden="1"/>
    <cellStyle name="Currency [0] 6812" xfId="41224" hidden="1"/>
    <cellStyle name="Currency [0] 6813" xfId="11469" hidden="1"/>
    <cellStyle name="Currency [0] 6813" xfId="40891" hidden="1"/>
    <cellStyle name="Currency [0] 6814" xfId="11791" hidden="1"/>
    <cellStyle name="Currency [0] 6814" xfId="41213" hidden="1"/>
    <cellStyle name="Currency [0] 6815" xfId="11835" hidden="1"/>
    <cellStyle name="Currency [0] 6815" xfId="41257" hidden="1"/>
    <cellStyle name="Currency [0] 6816" xfId="11803" hidden="1"/>
    <cellStyle name="Currency [0] 6816" xfId="41225" hidden="1"/>
    <cellStyle name="Currency [0] 6817" xfId="11811" hidden="1"/>
    <cellStyle name="Currency [0] 6817" xfId="41233" hidden="1"/>
    <cellStyle name="Currency [0] 6818" xfId="11847" hidden="1"/>
    <cellStyle name="Currency [0] 6818" xfId="41269" hidden="1"/>
    <cellStyle name="Currency [0] 6819" xfId="11849" hidden="1"/>
    <cellStyle name="Currency [0] 6819" xfId="41271" hidden="1"/>
    <cellStyle name="Currency [0] 682" xfId="760" hidden="1"/>
    <cellStyle name="Currency [0] 682" xfId="30183" hidden="1"/>
    <cellStyle name="Currency [0] 6820" xfId="11805" hidden="1"/>
    <cellStyle name="Currency [0] 6820" xfId="41227" hidden="1"/>
    <cellStyle name="Currency [0] 6821" xfId="11818" hidden="1"/>
    <cellStyle name="Currency [0] 6821" xfId="41240" hidden="1"/>
    <cellStyle name="Currency [0] 6822" xfId="11823" hidden="1"/>
    <cellStyle name="Currency [0] 6822" xfId="41245" hidden="1"/>
    <cellStyle name="Currency [0] 6823" xfId="11817" hidden="1"/>
    <cellStyle name="Currency [0] 6823" xfId="41239" hidden="1"/>
    <cellStyle name="Currency [0] 6824" xfId="11865" hidden="1"/>
    <cellStyle name="Currency [0] 6824" xfId="41287" hidden="1"/>
    <cellStyle name="Currency [0] 6825" xfId="11873" hidden="1"/>
    <cellStyle name="Currency [0] 6825" xfId="41295" hidden="1"/>
    <cellStyle name="Currency [0] 6826" xfId="11801" hidden="1"/>
    <cellStyle name="Currency [0] 6826" xfId="41223" hidden="1"/>
    <cellStyle name="Currency [0] 6827" xfId="11859" hidden="1"/>
    <cellStyle name="Currency [0] 6827" xfId="41281" hidden="1"/>
    <cellStyle name="Currency [0] 6828" xfId="11882" hidden="1"/>
    <cellStyle name="Currency [0] 6828" xfId="41304" hidden="1"/>
    <cellStyle name="Currency [0] 6829" xfId="11884" hidden="1"/>
    <cellStyle name="Currency [0] 6829" xfId="41306" hidden="1"/>
    <cellStyle name="Currency [0] 683" xfId="789" hidden="1"/>
    <cellStyle name="Currency [0] 683" xfId="30212" hidden="1"/>
    <cellStyle name="Currency [0] 6830" xfId="11784" hidden="1"/>
    <cellStyle name="Currency [0] 6830" xfId="41206" hidden="1"/>
    <cellStyle name="Currency [0] 6831" xfId="11794" hidden="1"/>
    <cellStyle name="Currency [0] 6831" xfId="41216" hidden="1"/>
    <cellStyle name="Currency [0] 6832" xfId="11856" hidden="1"/>
    <cellStyle name="Currency [0] 6832" xfId="41278" hidden="1"/>
    <cellStyle name="Currency [0] 6833" xfId="11821" hidden="1"/>
    <cellStyle name="Currency [0] 6833" xfId="41243" hidden="1"/>
    <cellStyle name="Currency [0] 6834" xfId="11770" hidden="1"/>
    <cellStyle name="Currency [0] 6834" xfId="41192" hidden="1"/>
    <cellStyle name="Currency [0] 6835" xfId="11892" hidden="1"/>
    <cellStyle name="Currency [0] 6835" xfId="41314" hidden="1"/>
    <cellStyle name="Currency [0] 6836" xfId="11857" hidden="1"/>
    <cellStyle name="Currency [0] 6836" xfId="41279" hidden="1"/>
    <cellStyle name="Currency [0] 6837" xfId="11868" hidden="1"/>
    <cellStyle name="Currency [0] 6837" xfId="41290" hidden="1"/>
    <cellStyle name="Currency [0] 6838" xfId="11900" hidden="1"/>
    <cellStyle name="Currency [0] 6838" xfId="41322" hidden="1"/>
    <cellStyle name="Currency [0] 6839" xfId="11902" hidden="1"/>
    <cellStyle name="Currency [0] 6839" xfId="41324" hidden="1"/>
    <cellStyle name="Currency [0] 684" xfId="705" hidden="1"/>
    <cellStyle name="Currency [0] 684" xfId="30128" hidden="1"/>
    <cellStyle name="Currency [0] 6840" xfId="11854" hidden="1"/>
    <cellStyle name="Currency [0] 6840" xfId="41276" hidden="1"/>
    <cellStyle name="Currency [0] 6841" xfId="11853" hidden="1"/>
    <cellStyle name="Currency [0] 6841" xfId="41275" hidden="1"/>
    <cellStyle name="Currency [0] 6842" xfId="11843" hidden="1"/>
    <cellStyle name="Currency [0] 6842" xfId="41265" hidden="1"/>
    <cellStyle name="Currency [0] 6843" xfId="11839" hidden="1"/>
    <cellStyle name="Currency [0] 6843" xfId="41261" hidden="1"/>
    <cellStyle name="Currency [0] 6844" xfId="11841" hidden="1"/>
    <cellStyle name="Currency [0] 6844" xfId="41263" hidden="1"/>
    <cellStyle name="Currency [0] 6845" xfId="11909" hidden="1"/>
    <cellStyle name="Currency [0] 6845" xfId="41331" hidden="1"/>
    <cellStyle name="Currency [0] 6846" xfId="11471" hidden="1"/>
    <cellStyle name="Currency [0] 6846" xfId="40893" hidden="1"/>
    <cellStyle name="Currency [0] 6847" xfId="11887" hidden="1"/>
    <cellStyle name="Currency [0] 6847" xfId="41309" hidden="1"/>
    <cellStyle name="Currency [0] 6848" xfId="11915" hidden="1"/>
    <cellStyle name="Currency [0] 6848" xfId="41337" hidden="1"/>
    <cellStyle name="Currency [0] 6849" xfId="11917" hidden="1"/>
    <cellStyle name="Currency [0] 6849" xfId="41339" hidden="1"/>
    <cellStyle name="Currency [0] 685" xfId="781" hidden="1"/>
    <cellStyle name="Currency [0] 685" xfId="30204" hidden="1"/>
    <cellStyle name="Currency [0] 6850" xfId="11792" hidden="1"/>
    <cellStyle name="Currency [0] 6850" xfId="41214" hidden="1"/>
    <cellStyle name="Currency [0] 6851" xfId="11866" hidden="1"/>
    <cellStyle name="Currency [0] 6851" xfId="41288" hidden="1"/>
    <cellStyle name="Currency [0] 6852" xfId="11822" hidden="1"/>
    <cellStyle name="Currency [0] 6852" xfId="41244" hidden="1"/>
    <cellStyle name="Currency [0] 6853" xfId="11858" hidden="1"/>
    <cellStyle name="Currency [0] 6853" xfId="41280" hidden="1"/>
    <cellStyle name="Currency [0] 6854" xfId="11862" hidden="1"/>
    <cellStyle name="Currency [0] 6854" xfId="41284" hidden="1"/>
    <cellStyle name="Currency [0] 6855" xfId="11923" hidden="1"/>
    <cellStyle name="Currency [0] 6855" xfId="41345" hidden="1"/>
    <cellStyle name="Currency [0] 6856" xfId="11506" hidden="1"/>
    <cellStyle name="Currency [0] 6856" xfId="40928" hidden="1"/>
    <cellStyle name="Currency [0] 6857" xfId="11905" hidden="1"/>
    <cellStyle name="Currency [0] 6857" xfId="41327" hidden="1"/>
    <cellStyle name="Currency [0] 6858" xfId="11928" hidden="1"/>
    <cellStyle name="Currency [0] 6858" xfId="41350" hidden="1"/>
    <cellStyle name="Currency [0] 6859" xfId="11930" hidden="1"/>
    <cellStyle name="Currency [0] 6859" xfId="41352" hidden="1"/>
    <cellStyle name="Currency [0] 686" xfId="791" hidden="1"/>
    <cellStyle name="Currency [0] 686" xfId="30214" hidden="1"/>
    <cellStyle name="Currency [0] 6860" xfId="11786" hidden="1"/>
    <cellStyle name="Currency [0] 6860" xfId="41208" hidden="1"/>
    <cellStyle name="Currency [0] 6861" xfId="11885" hidden="1"/>
    <cellStyle name="Currency [0] 6861" xfId="41307" hidden="1"/>
    <cellStyle name="Currency [0] 6862" xfId="11852" hidden="1"/>
    <cellStyle name="Currency [0] 6862" xfId="41274" hidden="1"/>
    <cellStyle name="Currency [0] 6863" xfId="11870" hidden="1"/>
    <cellStyle name="Currency [0] 6863" xfId="41292" hidden="1"/>
    <cellStyle name="Currency [0] 6864" xfId="11867" hidden="1"/>
    <cellStyle name="Currency [0] 6864" xfId="41289" hidden="1"/>
    <cellStyle name="Currency [0] 6865" xfId="11934" hidden="1"/>
    <cellStyle name="Currency [0] 6865" xfId="41356" hidden="1"/>
    <cellStyle name="Currency [0] 6866" xfId="11819" hidden="1"/>
    <cellStyle name="Currency [0] 6866" xfId="41241" hidden="1"/>
    <cellStyle name="Currency [0] 6867" xfId="11919" hidden="1"/>
    <cellStyle name="Currency [0] 6867" xfId="41341" hidden="1"/>
    <cellStyle name="Currency [0] 6868" xfId="11941" hidden="1"/>
    <cellStyle name="Currency [0] 6868" xfId="41363" hidden="1"/>
    <cellStyle name="Currency [0] 6869" xfId="11943" hidden="1"/>
    <cellStyle name="Currency [0] 6869" xfId="41365" hidden="1"/>
    <cellStyle name="Currency [0] 687" xfId="792" hidden="1"/>
    <cellStyle name="Currency [0] 687" xfId="30215" hidden="1"/>
    <cellStyle name="Currency [0] 6870" xfId="11871" hidden="1"/>
    <cellStyle name="Currency [0] 6870" xfId="41293" hidden="1"/>
    <cellStyle name="Currency [0] 6871" xfId="11903" hidden="1"/>
    <cellStyle name="Currency [0] 6871" xfId="41325" hidden="1"/>
    <cellStyle name="Currency [0] 6872" xfId="11551" hidden="1"/>
    <cellStyle name="Currency [0] 6872" xfId="40973" hidden="1"/>
    <cellStyle name="Currency [0] 6873" xfId="11889" hidden="1"/>
    <cellStyle name="Currency [0] 6873" xfId="41311" hidden="1"/>
    <cellStyle name="Currency [0] 6874" xfId="11886" hidden="1"/>
    <cellStyle name="Currency [0] 6874" xfId="41308" hidden="1"/>
    <cellStyle name="Currency [0] 6875" xfId="11947" hidden="1"/>
    <cellStyle name="Currency [0] 6875" xfId="41369" hidden="1"/>
    <cellStyle name="Currency [0] 6876" xfId="11782" hidden="1"/>
    <cellStyle name="Currency [0] 6876" xfId="41204" hidden="1"/>
    <cellStyle name="Currency [0] 6877" xfId="11931" hidden="1"/>
    <cellStyle name="Currency [0] 6877" xfId="41353" hidden="1"/>
    <cellStyle name="Currency [0] 6878" xfId="11951" hidden="1"/>
    <cellStyle name="Currency [0] 6878" xfId="41373" hidden="1"/>
    <cellStyle name="Currency [0] 6879" xfId="11953" hidden="1"/>
    <cellStyle name="Currency [0] 6879" xfId="41375" hidden="1"/>
    <cellStyle name="Currency [0] 688" xfId="763" hidden="1"/>
    <cellStyle name="Currency [0] 688" xfId="30186" hidden="1"/>
    <cellStyle name="Currency [0] 6880" xfId="11890" hidden="1"/>
    <cellStyle name="Currency [0] 6880" xfId="41312" hidden="1"/>
    <cellStyle name="Currency [0] 6881" xfId="11918" hidden="1"/>
    <cellStyle name="Currency [0] 6881" xfId="41340" hidden="1"/>
    <cellStyle name="Currency [0] 6882" xfId="11878" hidden="1"/>
    <cellStyle name="Currency [0] 6882" xfId="41300" hidden="1"/>
    <cellStyle name="Currency [0] 6883" xfId="11907" hidden="1"/>
    <cellStyle name="Currency [0] 6883" xfId="41329" hidden="1"/>
    <cellStyle name="Currency [0] 6884" xfId="11904" hidden="1"/>
    <cellStyle name="Currency [0] 6884" xfId="41326" hidden="1"/>
    <cellStyle name="Currency [0] 6885" xfId="11957" hidden="1"/>
    <cellStyle name="Currency [0] 6885" xfId="41379" hidden="1"/>
    <cellStyle name="Currency [0] 6886" xfId="11785" hidden="1"/>
    <cellStyle name="Currency [0] 6886" xfId="41207" hidden="1"/>
    <cellStyle name="Currency [0] 6887" xfId="11944" hidden="1"/>
    <cellStyle name="Currency [0] 6887" xfId="41366" hidden="1"/>
    <cellStyle name="Currency [0] 6888" xfId="11961" hidden="1"/>
    <cellStyle name="Currency [0] 6888" xfId="41383" hidden="1"/>
    <cellStyle name="Currency [0] 6889" xfId="11963" hidden="1"/>
    <cellStyle name="Currency [0] 6889" xfId="41385" hidden="1"/>
    <cellStyle name="Currency [0] 689" xfId="775" hidden="1"/>
    <cellStyle name="Currency [0] 689" xfId="30198" hidden="1"/>
    <cellStyle name="Currency [0] 6890" xfId="11844" hidden="1"/>
    <cellStyle name="Currency [0] 6890" xfId="41266" hidden="1"/>
    <cellStyle name="Currency [0] 6891" xfId="11880" hidden="1"/>
    <cellStyle name="Currency [0] 6891" xfId="41302" hidden="1"/>
    <cellStyle name="Currency [0] 6892" xfId="11949" hidden="1"/>
    <cellStyle name="Currency [0] 6892" xfId="41371" hidden="1"/>
    <cellStyle name="Currency [0] 6893" xfId="11937" hidden="1"/>
    <cellStyle name="Currency [0] 6893" xfId="41359" hidden="1"/>
    <cellStyle name="Currency [0] 6894" xfId="11954" hidden="1"/>
    <cellStyle name="Currency [0] 6894" xfId="41376" hidden="1"/>
    <cellStyle name="Currency [0] 6895" xfId="11965" hidden="1"/>
    <cellStyle name="Currency [0] 6895" xfId="41387" hidden="1"/>
    <cellStyle name="Currency [0] 6896" xfId="11813" hidden="1"/>
    <cellStyle name="Currency [0] 6896" xfId="41235" hidden="1"/>
    <cellStyle name="Currency [0] 6897" xfId="11877" hidden="1"/>
    <cellStyle name="Currency [0] 6897" xfId="41299" hidden="1"/>
    <cellStyle name="Currency [0] 6898" xfId="11969" hidden="1"/>
    <cellStyle name="Currency [0] 6898" xfId="41391" hidden="1"/>
    <cellStyle name="Currency [0] 6899" xfId="11971" hidden="1"/>
    <cellStyle name="Currency [0] 6899" xfId="41393" hidden="1"/>
    <cellStyle name="Currency [0] 69" xfId="150" hidden="1"/>
    <cellStyle name="Currency [0] 69" xfId="29573" hidden="1"/>
    <cellStyle name="Currency [0] 690" xfId="755" hidden="1"/>
    <cellStyle name="Currency [0] 690" xfId="30178" hidden="1"/>
    <cellStyle name="Currency [0] 6900" xfId="11926" hidden="1"/>
    <cellStyle name="Currency [0] 6900" xfId="41348" hidden="1"/>
    <cellStyle name="Currency [0] 6901" xfId="11938" hidden="1"/>
    <cellStyle name="Currency [0] 6901" xfId="41360" hidden="1"/>
    <cellStyle name="Currency [0] 6902" xfId="11966" hidden="1"/>
    <cellStyle name="Currency [0] 6902" xfId="41388" hidden="1"/>
    <cellStyle name="Currency [0] 6903" xfId="11939" hidden="1"/>
    <cellStyle name="Currency [0] 6903" xfId="41361" hidden="1"/>
    <cellStyle name="Currency [0] 6904" xfId="11972" hidden="1"/>
    <cellStyle name="Currency [0] 6904" xfId="41394" hidden="1"/>
    <cellStyle name="Currency [0] 6905" xfId="11974" hidden="1"/>
    <cellStyle name="Currency [0] 6905" xfId="41396" hidden="1"/>
    <cellStyle name="Currency [0] 6906" xfId="11967" hidden="1"/>
    <cellStyle name="Currency [0] 6906" xfId="41389" hidden="1"/>
    <cellStyle name="Currency [0] 6907" xfId="11913" hidden="1"/>
    <cellStyle name="Currency [0] 6907" xfId="41335" hidden="1"/>
    <cellStyle name="Currency [0] 6908" xfId="11976" hidden="1"/>
    <cellStyle name="Currency [0] 6908" xfId="41398" hidden="1"/>
    <cellStyle name="Currency [0] 6909" xfId="11978" hidden="1"/>
    <cellStyle name="Currency [0] 6909" xfId="41400" hidden="1"/>
    <cellStyle name="Currency [0] 691" xfId="770" hidden="1"/>
    <cellStyle name="Currency [0] 691" xfId="30193" hidden="1"/>
    <cellStyle name="Currency [0] 6910" xfId="11490" hidden="1"/>
    <cellStyle name="Currency [0] 6910" xfId="40912" hidden="1"/>
    <cellStyle name="Currency [0] 6911" xfId="11468" hidden="1"/>
    <cellStyle name="Currency [0] 6911" xfId="40890" hidden="1"/>
    <cellStyle name="Currency [0] 6912" xfId="11984" hidden="1"/>
    <cellStyle name="Currency [0] 6912" xfId="41406" hidden="1"/>
    <cellStyle name="Currency [0] 6913" xfId="11990" hidden="1"/>
    <cellStyle name="Currency [0] 6913" xfId="41412" hidden="1"/>
    <cellStyle name="Currency [0] 6914" xfId="11992" hidden="1"/>
    <cellStyle name="Currency [0] 6914" xfId="41414" hidden="1"/>
    <cellStyle name="Currency [0] 6915" xfId="11485" hidden="1"/>
    <cellStyle name="Currency [0] 6915" xfId="40907" hidden="1"/>
    <cellStyle name="Currency [0] 6916" xfId="11986" hidden="1"/>
    <cellStyle name="Currency [0] 6916" xfId="41408" hidden="1"/>
    <cellStyle name="Currency [0] 6917" xfId="11994" hidden="1"/>
    <cellStyle name="Currency [0] 6917" xfId="41416" hidden="1"/>
    <cellStyle name="Currency [0] 6918" xfId="11996" hidden="1"/>
    <cellStyle name="Currency [0] 6918" xfId="41418" hidden="1"/>
    <cellStyle name="Currency [0] 6919" xfId="11985" hidden="1"/>
    <cellStyle name="Currency [0] 6919" xfId="41407" hidden="1"/>
    <cellStyle name="Currency [0] 692" xfId="768" hidden="1"/>
    <cellStyle name="Currency [0] 692" xfId="30191" hidden="1"/>
    <cellStyle name="Currency [0] 6920" xfId="11491" hidden="1"/>
    <cellStyle name="Currency [0] 6920" xfId="40913" hidden="1"/>
    <cellStyle name="Currency [0] 6921" xfId="12007" hidden="1"/>
    <cellStyle name="Currency [0] 6921" xfId="41429" hidden="1"/>
    <cellStyle name="Currency [0] 6922" xfId="12016" hidden="1"/>
    <cellStyle name="Currency [0] 6922" xfId="41438" hidden="1"/>
    <cellStyle name="Currency [0] 6923" xfId="12027" hidden="1"/>
    <cellStyle name="Currency [0] 6923" xfId="41449" hidden="1"/>
    <cellStyle name="Currency [0] 6924" xfId="12033" hidden="1"/>
    <cellStyle name="Currency [0] 6924" xfId="41455" hidden="1"/>
    <cellStyle name="Currency [0] 6925" xfId="12005" hidden="1"/>
    <cellStyle name="Currency [0] 6925" xfId="41427" hidden="1"/>
    <cellStyle name="Currency [0] 6926" xfId="12023" hidden="1"/>
    <cellStyle name="Currency [0] 6926" xfId="41445" hidden="1"/>
    <cellStyle name="Currency [0] 6927" xfId="12045" hidden="1"/>
    <cellStyle name="Currency [0] 6927" xfId="41467" hidden="1"/>
    <cellStyle name="Currency [0] 6928" xfId="12047" hidden="1"/>
    <cellStyle name="Currency [0] 6928" xfId="41469" hidden="1"/>
    <cellStyle name="Currency [0] 6929" xfId="11981" hidden="1"/>
    <cellStyle name="Currency [0] 6929" xfId="41403" hidden="1"/>
    <cellStyle name="Currency [0] 693" xfId="794" hidden="1"/>
    <cellStyle name="Currency [0] 693" xfId="30217" hidden="1"/>
    <cellStyle name="Currency [0] 6930" xfId="11495" hidden="1"/>
    <cellStyle name="Currency [0] 6930" xfId="40917" hidden="1"/>
    <cellStyle name="Currency [0] 6931" xfId="12019" hidden="1"/>
    <cellStyle name="Currency [0] 6931" xfId="41441" hidden="1"/>
    <cellStyle name="Currency [0] 6932" xfId="11511" hidden="1"/>
    <cellStyle name="Currency [0] 6932" xfId="40933" hidden="1"/>
    <cellStyle name="Currency [0] 6933" xfId="12008" hidden="1"/>
    <cellStyle name="Currency [0] 6933" xfId="41430" hidden="1"/>
    <cellStyle name="Currency [0] 6934" xfId="12052" hidden="1"/>
    <cellStyle name="Currency [0] 6934" xfId="41474" hidden="1"/>
    <cellStyle name="Currency [0] 6935" xfId="12020" hidden="1"/>
    <cellStyle name="Currency [0] 6935" xfId="41442" hidden="1"/>
    <cellStyle name="Currency [0] 6936" xfId="12028" hidden="1"/>
    <cellStyle name="Currency [0] 6936" xfId="41450" hidden="1"/>
    <cellStyle name="Currency [0] 6937" xfId="12064" hidden="1"/>
    <cellStyle name="Currency [0] 6937" xfId="41486" hidden="1"/>
    <cellStyle name="Currency [0] 6938" xfId="12066" hidden="1"/>
    <cellStyle name="Currency [0] 6938" xfId="41488" hidden="1"/>
    <cellStyle name="Currency [0] 6939" xfId="12022" hidden="1"/>
    <cellStyle name="Currency [0] 6939" xfId="41444" hidden="1"/>
    <cellStyle name="Currency [0] 694" xfId="707" hidden="1"/>
    <cellStyle name="Currency [0] 694" xfId="30130" hidden="1"/>
    <cellStyle name="Currency [0] 6940" xfId="12035" hidden="1"/>
    <cellStyle name="Currency [0] 6940" xfId="41457" hidden="1"/>
    <cellStyle name="Currency [0] 6941" xfId="12040" hidden="1"/>
    <cellStyle name="Currency [0] 6941" xfId="41462" hidden="1"/>
    <cellStyle name="Currency [0] 6942" xfId="12034" hidden="1"/>
    <cellStyle name="Currency [0] 6942" xfId="41456" hidden="1"/>
    <cellStyle name="Currency [0] 6943" xfId="12082" hidden="1"/>
    <cellStyle name="Currency [0] 6943" xfId="41504" hidden="1"/>
    <cellStyle name="Currency [0] 6944" xfId="12090" hidden="1"/>
    <cellStyle name="Currency [0] 6944" xfId="41512" hidden="1"/>
    <cellStyle name="Currency [0] 6945" xfId="12018" hidden="1"/>
    <cellStyle name="Currency [0] 6945" xfId="41440" hidden="1"/>
    <cellStyle name="Currency [0] 6946" xfId="12076" hidden="1"/>
    <cellStyle name="Currency [0] 6946" xfId="41498" hidden="1"/>
    <cellStyle name="Currency [0] 6947" xfId="12099" hidden="1"/>
    <cellStyle name="Currency [0] 6947" xfId="41521" hidden="1"/>
    <cellStyle name="Currency [0] 6948" xfId="12101" hidden="1"/>
    <cellStyle name="Currency [0] 6948" xfId="41523" hidden="1"/>
    <cellStyle name="Currency [0] 6949" xfId="12001" hidden="1"/>
    <cellStyle name="Currency [0] 6949" xfId="41423" hidden="1"/>
    <cellStyle name="Currency [0] 695" xfId="788" hidden="1"/>
    <cellStyle name="Currency [0] 695" xfId="30211" hidden="1"/>
    <cellStyle name="Currency [0] 6950" xfId="12011" hidden="1"/>
    <cellStyle name="Currency [0] 6950" xfId="41433" hidden="1"/>
    <cellStyle name="Currency [0] 6951" xfId="12073" hidden="1"/>
    <cellStyle name="Currency [0] 6951" xfId="41495" hidden="1"/>
    <cellStyle name="Currency [0] 6952" xfId="12038" hidden="1"/>
    <cellStyle name="Currency [0] 6952" xfId="41460" hidden="1"/>
    <cellStyle name="Currency [0] 6953" xfId="11988" hidden="1"/>
    <cellStyle name="Currency [0] 6953" xfId="41410" hidden="1"/>
    <cellStyle name="Currency [0] 6954" xfId="12109" hidden="1"/>
    <cellStyle name="Currency [0] 6954" xfId="41531" hidden="1"/>
    <cellStyle name="Currency [0] 6955" xfId="12074" hidden="1"/>
    <cellStyle name="Currency [0] 6955" xfId="41496" hidden="1"/>
    <cellStyle name="Currency [0] 6956" xfId="12085" hidden="1"/>
    <cellStyle name="Currency [0] 6956" xfId="41507" hidden="1"/>
    <cellStyle name="Currency [0] 6957" xfId="12117" hidden="1"/>
    <cellStyle name="Currency [0] 6957" xfId="41539" hidden="1"/>
    <cellStyle name="Currency [0] 6958" xfId="12119" hidden="1"/>
    <cellStyle name="Currency [0] 6958" xfId="41541" hidden="1"/>
    <cellStyle name="Currency [0] 6959" xfId="12071" hidden="1"/>
    <cellStyle name="Currency [0] 6959" xfId="41493" hidden="1"/>
    <cellStyle name="Currency [0] 696" xfId="795" hidden="1"/>
    <cellStyle name="Currency [0] 696" xfId="30218" hidden="1"/>
    <cellStyle name="Currency [0] 6960" xfId="12070" hidden="1"/>
    <cellStyle name="Currency [0] 6960" xfId="41492" hidden="1"/>
    <cellStyle name="Currency [0] 6961" xfId="12060" hidden="1"/>
    <cellStyle name="Currency [0] 6961" xfId="41482" hidden="1"/>
    <cellStyle name="Currency [0] 6962" xfId="12056" hidden="1"/>
    <cellStyle name="Currency [0] 6962" xfId="41478" hidden="1"/>
    <cellStyle name="Currency [0] 6963" xfId="12058" hidden="1"/>
    <cellStyle name="Currency [0] 6963" xfId="41480" hidden="1"/>
    <cellStyle name="Currency [0] 6964" xfId="12126" hidden="1"/>
    <cellStyle name="Currency [0] 6964" xfId="41548" hidden="1"/>
    <cellStyle name="Currency [0] 6965" xfId="11497" hidden="1"/>
    <cellStyle name="Currency [0] 6965" xfId="40919" hidden="1"/>
    <cellStyle name="Currency [0] 6966" xfId="12104" hidden="1"/>
    <cellStyle name="Currency [0] 6966" xfId="41526" hidden="1"/>
    <cellStyle name="Currency [0] 6967" xfId="12132" hidden="1"/>
    <cellStyle name="Currency [0] 6967" xfId="41554" hidden="1"/>
    <cellStyle name="Currency [0] 6968" xfId="12134" hidden="1"/>
    <cellStyle name="Currency [0] 6968" xfId="41556" hidden="1"/>
    <cellStyle name="Currency [0] 6969" xfId="12009" hidden="1"/>
    <cellStyle name="Currency [0] 6969" xfId="41431" hidden="1"/>
    <cellStyle name="Currency [0] 697" xfId="796" hidden="1"/>
    <cellStyle name="Currency [0] 697" xfId="30219" hidden="1"/>
    <cellStyle name="Currency [0] 6970" xfId="12083" hidden="1"/>
    <cellStyle name="Currency [0] 6970" xfId="41505" hidden="1"/>
    <cellStyle name="Currency [0] 6971" xfId="12039" hidden="1"/>
    <cellStyle name="Currency [0] 6971" xfId="41461" hidden="1"/>
    <cellStyle name="Currency [0] 6972" xfId="12075" hidden="1"/>
    <cellStyle name="Currency [0] 6972" xfId="41497" hidden="1"/>
    <cellStyle name="Currency [0] 6973" xfId="12079" hidden="1"/>
    <cellStyle name="Currency [0] 6973" xfId="41501" hidden="1"/>
    <cellStyle name="Currency [0] 6974" xfId="12140" hidden="1"/>
    <cellStyle name="Currency [0] 6974" xfId="41562" hidden="1"/>
    <cellStyle name="Currency [0] 6975" xfId="11484" hidden="1"/>
    <cellStyle name="Currency [0] 6975" xfId="40906" hidden="1"/>
    <cellStyle name="Currency [0] 6976" xfId="12122" hidden="1"/>
    <cellStyle name="Currency [0] 6976" xfId="41544" hidden="1"/>
    <cellStyle name="Currency [0] 6977" xfId="12145" hidden="1"/>
    <cellStyle name="Currency [0] 6977" xfId="41567" hidden="1"/>
    <cellStyle name="Currency [0] 6978" xfId="12147" hidden="1"/>
    <cellStyle name="Currency [0] 6978" xfId="41569" hidden="1"/>
    <cellStyle name="Currency [0] 6979" xfId="12003" hidden="1"/>
    <cellStyle name="Currency [0] 6979" xfId="41425" hidden="1"/>
    <cellStyle name="Currency [0] 698" xfId="736" hidden="1"/>
    <cellStyle name="Currency [0] 698" xfId="30159" hidden="1"/>
    <cellStyle name="Currency [0] 6980" xfId="12102" hidden="1"/>
    <cellStyle name="Currency [0] 6980" xfId="41524" hidden="1"/>
    <cellStyle name="Currency [0] 6981" xfId="12069" hidden="1"/>
    <cellStyle name="Currency [0] 6981" xfId="41491" hidden="1"/>
    <cellStyle name="Currency [0] 6982" xfId="12087" hidden="1"/>
    <cellStyle name="Currency [0] 6982" xfId="41509" hidden="1"/>
    <cellStyle name="Currency [0] 6983" xfId="12084" hidden="1"/>
    <cellStyle name="Currency [0] 6983" xfId="41506" hidden="1"/>
    <cellStyle name="Currency [0] 6984" xfId="12151" hidden="1"/>
    <cellStyle name="Currency [0] 6984" xfId="41573" hidden="1"/>
    <cellStyle name="Currency [0] 6985" xfId="12036" hidden="1"/>
    <cellStyle name="Currency [0] 6985" xfId="41458" hidden="1"/>
    <cellStyle name="Currency [0] 6986" xfId="12136" hidden="1"/>
    <cellStyle name="Currency [0] 6986" xfId="41558" hidden="1"/>
    <cellStyle name="Currency [0] 6987" xfId="12158" hidden="1"/>
    <cellStyle name="Currency [0] 6987" xfId="41580" hidden="1"/>
    <cellStyle name="Currency [0] 6988" xfId="12160" hidden="1"/>
    <cellStyle name="Currency [0] 6988" xfId="41582" hidden="1"/>
    <cellStyle name="Currency [0] 6989" xfId="12088" hidden="1"/>
    <cellStyle name="Currency [0] 6989" xfId="41510" hidden="1"/>
    <cellStyle name="Currency [0] 699" xfId="756" hidden="1"/>
    <cellStyle name="Currency [0] 699" xfId="30179" hidden="1"/>
    <cellStyle name="Currency [0] 6990" xfId="12120" hidden="1"/>
    <cellStyle name="Currency [0] 6990" xfId="41542" hidden="1"/>
    <cellStyle name="Currency [0] 6991" xfId="11463" hidden="1"/>
    <cellStyle name="Currency [0] 6991" xfId="40885" hidden="1"/>
    <cellStyle name="Currency [0] 6992" xfId="12106" hidden="1"/>
    <cellStyle name="Currency [0] 6992" xfId="41528" hidden="1"/>
    <cellStyle name="Currency [0] 6993" xfId="12103" hidden="1"/>
    <cellStyle name="Currency [0] 6993" xfId="41525" hidden="1"/>
    <cellStyle name="Currency [0] 6994" xfId="12164" hidden="1"/>
    <cellStyle name="Currency [0] 6994" xfId="41586" hidden="1"/>
    <cellStyle name="Currency [0] 6995" xfId="11999" hidden="1"/>
    <cellStyle name="Currency [0] 6995" xfId="41421" hidden="1"/>
    <cellStyle name="Currency [0] 6996" xfId="12148" hidden="1"/>
    <cellStyle name="Currency [0] 6996" xfId="41570" hidden="1"/>
    <cellStyle name="Currency [0] 6997" xfId="12168" hidden="1"/>
    <cellStyle name="Currency [0] 6997" xfId="41590" hidden="1"/>
    <cellStyle name="Currency [0] 6998" xfId="12170" hidden="1"/>
    <cellStyle name="Currency [0] 6998" xfId="41592" hidden="1"/>
    <cellStyle name="Currency [0] 6999" xfId="12107" hidden="1"/>
    <cellStyle name="Currency [0] 6999" xfId="41529" hidden="1"/>
    <cellStyle name="Currency [0] 7" xfId="64" hidden="1"/>
    <cellStyle name="Currency [0] 7" xfId="29487" hidden="1"/>
    <cellStyle name="Currency [0] 70" xfId="151" hidden="1"/>
    <cellStyle name="Currency [0] 70" xfId="29574" hidden="1"/>
    <cellStyle name="Currency [0] 700" xfId="790" hidden="1"/>
    <cellStyle name="Currency [0] 700" xfId="30213" hidden="1"/>
    <cellStyle name="Currency [0] 7000" xfId="12135" hidden="1"/>
    <cellStyle name="Currency [0] 7000" xfId="41557" hidden="1"/>
    <cellStyle name="Currency [0] 7001" xfId="12095" hidden="1"/>
    <cellStyle name="Currency [0] 7001" xfId="41517" hidden="1"/>
    <cellStyle name="Currency [0] 7002" xfId="12124" hidden="1"/>
    <cellStyle name="Currency [0] 7002" xfId="41546" hidden="1"/>
    <cellStyle name="Currency [0] 7003" xfId="12121" hidden="1"/>
    <cellStyle name="Currency [0] 7003" xfId="41543" hidden="1"/>
    <cellStyle name="Currency [0] 7004" xfId="12174" hidden="1"/>
    <cellStyle name="Currency [0] 7004" xfId="41596" hidden="1"/>
    <cellStyle name="Currency [0] 7005" xfId="12002" hidden="1"/>
    <cellStyle name="Currency [0] 7005" xfId="41424" hidden="1"/>
    <cellStyle name="Currency [0] 7006" xfId="12161" hidden="1"/>
    <cellStyle name="Currency [0] 7006" xfId="41583" hidden="1"/>
    <cellStyle name="Currency [0] 7007" xfId="12178" hidden="1"/>
    <cellStyle name="Currency [0] 7007" xfId="41600" hidden="1"/>
    <cellStyle name="Currency [0] 7008" xfId="12180" hidden="1"/>
    <cellStyle name="Currency [0] 7008" xfId="41602" hidden="1"/>
    <cellStyle name="Currency [0] 7009" xfId="12061" hidden="1"/>
    <cellStyle name="Currency [0] 7009" xfId="41483" hidden="1"/>
    <cellStyle name="Currency [0] 701" xfId="783" hidden="1"/>
    <cellStyle name="Currency [0] 701" xfId="30206" hidden="1"/>
    <cellStyle name="Currency [0] 7010" xfId="12097" hidden="1"/>
    <cellStyle name="Currency [0] 7010" xfId="41519" hidden="1"/>
    <cellStyle name="Currency [0] 7011" xfId="12166" hidden="1"/>
    <cellStyle name="Currency [0] 7011" xfId="41588" hidden="1"/>
    <cellStyle name="Currency [0] 7012" xfId="12154" hidden="1"/>
    <cellStyle name="Currency [0] 7012" xfId="41576" hidden="1"/>
    <cellStyle name="Currency [0] 7013" xfId="12171" hidden="1"/>
    <cellStyle name="Currency [0] 7013" xfId="41593" hidden="1"/>
    <cellStyle name="Currency [0] 7014" xfId="12182" hidden="1"/>
    <cellStyle name="Currency [0] 7014" xfId="41604" hidden="1"/>
    <cellStyle name="Currency [0] 7015" xfId="12030" hidden="1"/>
    <cellStyle name="Currency [0] 7015" xfId="41452" hidden="1"/>
    <cellStyle name="Currency [0] 7016" xfId="12094" hidden="1"/>
    <cellStyle name="Currency [0] 7016" xfId="41516" hidden="1"/>
    <cellStyle name="Currency [0] 7017" xfId="12186" hidden="1"/>
    <cellStyle name="Currency [0] 7017" xfId="41608" hidden="1"/>
    <cellStyle name="Currency [0] 7018" xfId="12188" hidden="1"/>
    <cellStyle name="Currency [0] 7018" xfId="41610" hidden="1"/>
    <cellStyle name="Currency [0] 7019" xfId="12143" hidden="1"/>
    <cellStyle name="Currency [0] 7019" xfId="41565" hidden="1"/>
    <cellStyle name="Currency [0] 702" xfId="793" hidden="1"/>
    <cellStyle name="Currency [0] 702" xfId="30216" hidden="1"/>
    <cellStyle name="Currency [0] 7020" xfId="12155" hidden="1"/>
    <cellStyle name="Currency [0] 7020" xfId="41577" hidden="1"/>
    <cellStyle name="Currency [0] 7021" xfId="12183" hidden="1"/>
    <cellStyle name="Currency [0] 7021" xfId="41605" hidden="1"/>
    <cellStyle name="Currency [0] 7022" xfId="12156" hidden="1"/>
    <cellStyle name="Currency [0] 7022" xfId="41578" hidden="1"/>
    <cellStyle name="Currency [0] 7023" xfId="12189" hidden="1"/>
    <cellStyle name="Currency [0] 7023" xfId="41611" hidden="1"/>
    <cellStyle name="Currency [0] 7024" xfId="12191" hidden="1"/>
    <cellStyle name="Currency [0] 7024" xfId="41613" hidden="1"/>
    <cellStyle name="Currency [0] 7025" xfId="12184" hidden="1"/>
    <cellStyle name="Currency [0] 7025" xfId="41606" hidden="1"/>
    <cellStyle name="Currency [0] 7026" xfId="12130" hidden="1"/>
    <cellStyle name="Currency [0] 7026" xfId="41552" hidden="1"/>
    <cellStyle name="Currency [0] 7027" xfId="12193" hidden="1"/>
    <cellStyle name="Currency [0] 7027" xfId="41615" hidden="1"/>
    <cellStyle name="Currency [0] 7028" xfId="12195" hidden="1"/>
    <cellStyle name="Currency [0] 7028" xfId="41617" hidden="1"/>
    <cellStyle name="Currency [0] 7029" xfId="11557" hidden="1"/>
    <cellStyle name="Currency [0] 7029" xfId="40979" hidden="1"/>
    <cellStyle name="Currency [0] 703" xfId="797" hidden="1"/>
    <cellStyle name="Currency [0] 703" xfId="30220" hidden="1"/>
    <cellStyle name="Currency [0] 7030" xfId="11498" hidden="1"/>
    <cellStyle name="Currency [0] 7030" xfId="40920" hidden="1"/>
    <cellStyle name="Currency [0] 7031" xfId="12201" hidden="1"/>
    <cellStyle name="Currency [0] 7031" xfId="41623" hidden="1"/>
    <cellStyle name="Currency [0] 7032" xfId="12207" hidden="1"/>
    <cellStyle name="Currency [0] 7032" xfId="41629" hidden="1"/>
    <cellStyle name="Currency [0] 7033" xfId="12209" hidden="1"/>
    <cellStyle name="Currency [0] 7033" xfId="41631" hidden="1"/>
    <cellStyle name="Currency [0] 7034" xfId="11488" hidden="1"/>
    <cellStyle name="Currency [0] 7034" xfId="40910" hidden="1"/>
    <cellStyle name="Currency [0] 7035" xfId="12203" hidden="1"/>
    <cellStyle name="Currency [0] 7035" xfId="41625" hidden="1"/>
    <cellStyle name="Currency [0] 7036" xfId="12211" hidden="1"/>
    <cellStyle name="Currency [0] 7036" xfId="41633" hidden="1"/>
    <cellStyle name="Currency [0] 7037" xfId="12213" hidden="1"/>
    <cellStyle name="Currency [0] 7037" xfId="41635" hidden="1"/>
    <cellStyle name="Currency [0] 7038" xfId="12202" hidden="1"/>
    <cellStyle name="Currency [0] 7038" xfId="41624" hidden="1"/>
    <cellStyle name="Currency [0] 7039" xfId="11533" hidden="1"/>
    <cellStyle name="Currency [0] 7039" xfId="40955" hidden="1"/>
    <cellStyle name="Currency [0] 704" xfId="722" hidden="1"/>
    <cellStyle name="Currency [0] 704" xfId="30145" hidden="1"/>
    <cellStyle name="Currency [0] 7040" xfId="12224" hidden="1"/>
    <cellStyle name="Currency [0] 7040" xfId="41646" hidden="1"/>
    <cellStyle name="Currency [0] 7041" xfId="12233" hidden="1"/>
    <cellStyle name="Currency [0] 7041" xfId="41655" hidden="1"/>
    <cellStyle name="Currency [0] 7042" xfId="12244" hidden="1"/>
    <cellStyle name="Currency [0] 7042" xfId="41666" hidden="1"/>
    <cellStyle name="Currency [0] 7043" xfId="12250" hidden="1"/>
    <cellStyle name="Currency [0] 7043" xfId="41672" hidden="1"/>
    <cellStyle name="Currency [0] 7044" xfId="12222" hidden="1"/>
    <cellStyle name="Currency [0] 7044" xfId="41644" hidden="1"/>
    <cellStyle name="Currency [0] 7045" xfId="12240" hidden="1"/>
    <cellStyle name="Currency [0] 7045" xfId="41662" hidden="1"/>
    <cellStyle name="Currency [0] 7046" xfId="12262" hidden="1"/>
    <cellStyle name="Currency [0] 7046" xfId="41684" hidden="1"/>
    <cellStyle name="Currency [0] 7047" xfId="12264" hidden="1"/>
    <cellStyle name="Currency [0] 7047" xfId="41686" hidden="1"/>
    <cellStyle name="Currency [0] 7048" xfId="12198" hidden="1"/>
    <cellStyle name="Currency [0] 7048" xfId="41620" hidden="1"/>
    <cellStyle name="Currency [0] 7049" xfId="11487" hidden="1"/>
    <cellStyle name="Currency [0] 7049" xfId="40909" hidden="1"/>
    <cellStyle name="Currency [0] 705" xfId="754" hidden="1"/>
    <cellStyle name="Currency [0] 705" xfId="30177" hidden="1"/>
    <cellStyle name="Currency [0] 7050" xfId="12236" hidden="1"/>
    <cellStyle name="Currency [0] 7050" xfId="41658" hidden="1"/>
    <cellStyle name="Currency [0] 7051" xfId="11466" hidden="1"/>
    <cellStyle name="Currency [0] 7051" xfId="40888" hidden="1"/>
    <cellStyle name="Currency [0] 7052" xfId="12225" hidden="1"/>
    <cellStyle name="Currency [0] 7052" xfId="41647" hidden="1"/>
    <cellStyle name="Currency [0] 7053" xfId="12269" hidden="1"/>
    <cellStyle name="Currency [0] 7053" xfId="41691" hidden="1"/>
    <cellStyle name="Currency [0] 7054" xfId="12237" hidden="1"/>
    <cellStyle name="Currency [0] 7054" xfId="41659" hidden="1"/>
    <cellStyle name="Currency [0] 7055" xfId="12245" hidden="1"/>
    <cellStyle name="Currency [0] 7055" xfId="41667" hidden="1"/>
    <cellStyle name="Currency [0] 7056" xfId="12281" hidden="1"/>
    <cellStyle name="Currency [0] 7056" xfId="41703" hidden="1"/>
    <cellStyle name="Currency [0] 7057" xfId="12283" hidden="1"/>
    <cellStyle name="Currency [0] 7057" xfId="41705" hidden="1"/>
    <cellStyle name="Currency [0] 7058" xfId="12239" hidden="1"/>
    <cellStyle name="Currency [0] 7058" xfId="41661" hidden="1"/>
    <cellStyle name="Currency [0] 7059" xfId="12252" hidden="1"/>
    <cellStyle name="Currency [0] 7059" xfId="41674" hidden="1"/>
    <cellStyle name="Currency [0] 706" xfId="800" hidden="1"/>
    <cellStyle name="Currency [0] 706" xfId="30223" hidden="1"/>
    <cellStyle name="Currency [0] 7060" xfId="12257" hidden="1"/>
    <cellStyle name="Currency [0] 7060" xfId="41679" hidden="1"/>
    <cellStyle name="Currency [0] 7061" xfId="12251" hidden="1"/>
    <cellStyle name="Currency [0] 7061" xfId="41673" hidden="1"/>
    <cellStyle name="Currency [0] 7062" xfId="12299" hidden="1"/>
    <cellStyle name="Currency [0] 7062" xfId="41721" hidden="1"/>
    <cellStyle name="Currency [0] 7063" xfId="12307" hidden="1"/>
    <cellStyle name="Currency [0] 7063" xfId="41729" hidden="1"/>
    <cellStyle name="Currency [0] 7064" xfId="12235" hidden="1"/>
    <cellStyle name="Currency [0] 7064" xfId="41657" hidden="1"/>
    <cellStyle name="Currency [0] 7065" xfId="12293" hidden="1"/>
    <cellStyle name="Currency [0] 7065" xfId="41715" hidden="1"/>
    <cellStyle name="Currency [0] 7066" xfId="12316" hidden="1"/>
    <cellStyle name="Currency [0] 7066" xfId="41738" hidden="1"/>
    <cellStyle name="Currency [0] 7067" xfId="12318" hidden="1"/>
    <cellStyle name="Currency [0] 7067" xfId="41740" hidden="1"/>
    <cellStyle name="Currency [0] 7068" xfId="12218" hidden="1"/>
    <cellStyle name="Currency [0] 7068" xfId="41640" hidden="1"/>
    <cellStyle name="Currency [0] 7069" xfId="12228" hidden="1"/>
    <cellStyle name="Currency [0] 7069" xfId="41650" hidden="1"/>
    <cellStyle name="Currency [0] 707" xfId="801" hidden="1"/>
    <cellStyle name="Currency [0] 707" xfId="30224" hidden="1"/>
    <cellStyle name="Currency [0] 7070" xfId="12290" hidden="1"/>
    <cellStyle name="Currency [0] 7070" xfId="41712" hidden="1"/>
    <cellStyle name="Currency [0] 7071" xfId="12255" hidden="1"/>
    <cellStyle name="Currency [0] 7071" xfId="41677" hidden="1"/>
    <cellStyle name="Currency [0] 7072" xfId="12205" hidden="1"/>
    <cellStyle name="Currency [0] 7072" xfId="41627" hidden="1"/>
    <cellStyle name="Currency [0] 7073" xfId="12326" hidden="1"/>
    <cellStyle name="Currency [0] 7073" xfId="41748" hidden="1"/>
    <cellStyle name="Currency [0] 7074" xfId="12291" hidden="1"/>
    <cellStyle name="Currency [0] 7074" xfId="41713" hidden="1"/>
    <cellStyle name="Currency [0] 7075" xfId="12302" hidden="1"/>
    <cellStyle name="Currency [0] 7075" xfId="41724" hidden="1"/>
    <cellStyle name="Currency [0] 7076" xfId="12334" hidden="1"/>
    <cellStyle name="Currency [0] 7076" xfId="41756" hidden="1"/>
    <cellStyle name="Currency [0] 7077" xfId="12336" hidden="1"/>
    <cellStyle name="Currency [0] 7077" xfId="41758" hidden="1"/>
    <cellStyle name="Currency [0] 7078" xfId="12288" hidden="1"/>
    <cellStyle name="Currency [0] 7078" xfId="41710" hidden="1"/>
    <cellStyle name="Currency [0] 7079" xfId="12287" hidden="1"/>
    <cellStyle name="Currency [0] 7079" xfId="41709" hidden="1"/>
    <cellStyle name="Currency [0] 708" xfId="778" hidden="1"/>
    <cellStyle name="Currency [0] 708" xfId="30201" hidden="1"/>
    <cellStyle name="Currency [0] 7080" xfId="12277" hidden="1"/>
    <cellStyle name="Currency [0] 7080" xfId="41699" hidden="1"/>
    <cellStyle name="Currency [0] 7081" xfId="12273" hidden="1"/>
    <cellStyle name="Currency [0] 7081" xfId="41695" hidden="1"/>
    <cellStyle name="Currency [0] 7082" xfId="12275" hidden="1"/>
    <cellStyle name="Currency [0] 7082" xfId="41697" hidden="1"/>
    <cellStyle name="Currency [0] 7083" xfId="12343" hidden="1"/>
    <cellStyle name="Currency [0] 7083" xfId="41765" hidden="1"/>
    <cellStyle name="Currency [0] 7084" xfId="11502" hidden="1"/>
    <cellStyle name="Currency [0] 7084" xfId="40924" hidden="1"/>
    <cellStyle name="Currency [0] 7085" xfId="12321" hidden="1"/>
    <cellStyle name="Currency [0] 7085" xfId="41743" hidden="1"/>
    <cellStyle name="Currency [0] 7086" xfId="12349" hidden="1"/>
    <cellStyle name="Currency [0] 7086" xfId="41771" hidden="1"/>
    <cellStyle name="Currency [0] 7087" xfId="12351" hidden="1"/>
    <cellStyle name="Currency [0] 7087" xfId="41773" hidden="1"/>
    <cellStyle name="Currency [0] 7088" xfId="12226" hidden="1"/>
    <cellStyle name="Currency [0] 7088" xfId="41648" hidden="1"/>
    <cellStyle name="Currency [0] 7089" xfId="12300" hidden="1"/>
    <cellStyle name="Currency [0] 7089" xfId="41722" hidden="1"/>
    <cellStyle name="Currency [0] 709" xfId="784" hidden="1"/>
    <cellStyle name="Currency [0] 709" xfId="30207" hidden="1"/>
    <cellStyle name="Currency [0] 7090" xfId="12256" hidden="1"/>
    <cellStyle name="Currency [0] 7090" xfId="41678" hidden="1"/>
    <cellStyle name="Currency [0] 7091" xfId="12292" hidden="1"/>
    <cellStyle name="Currency [0] 7091" xfId="41714" hidden="1"/>
    <cellStyle name="Currency [0] 7092" xfId="12296" hidden="1"/>
    <cellStyle name="Currency [0] 7092" xfId="41718" hidden="1"/>
    <cellStyle name="Currency [0] 7093" xfId="12357" hidden="1"/>
    <cellStyle name="Currency [0] 7093" xfId="41779" hidden="1"/>
    <cellStyle name="Currency [0] 7094" xfId="11515" hidden="1"/>
    <cellStyle name="Currency [0] 7094" xfId="40937" hidden="1"/>
    <cellStyle name="Currency [0] 7095" xfId="12339" hidden="1"/>
    <cellStyle name="Currency [0] 7095" xfId="41761" hidden="1"/>
    <cellStyle name="Currency [0] 7096" xfId="12362" hidden="1"/>
    <cellStyle name="Currency [0] 7096" xfId="41784" hidden="1"/>
    <cellStyle name="Currency [0] 7097" xfId="12364" hidden="1"/>
    <cellStyle name="Currency [0] 7097" xfId="41786" hidden="1"/>
    <cellStyle name="Currency [0] 7098" xfId="12220" hidden="1"/>
    <cellStyle name="Currency [0] 7098" xfId="41642" hidden="1"/>
    <cellStyle name="Currency [0] 7099" xfId="12319" hidden="1"/>
    <cellStyle name="Currency [0] 7099" xfId="41741" hidden="1"/>
    <cellStyle name="Currency [0] 71" xfId="79" hidden="1"/>
    <cellStyle name="Currency [0] 71" xfId="29502" hidden="1"/>
    <cellStyle name="Currency [0] 710" xfId="798" hidden="1"/>
    <cellStyle name="Currency [0] 710" xfId="30221" hidden="1"/>
    <cellStyle name="Currency [0] 7100" xfId="12286" hidden="1"/>
    <cellStyle name="Currency [0] 7100" xfId="41708" hidden="1"/>
    <cellStyle name="Currency [0] 7101" xfId="12304" hidden="1"/>
    <cellStyle name="Currency [0] 7101" xfId="41726" hidden="1"/>
    <cellStyle name="Currency [0] 7102" xfId="12301" hidden="1"/>
    <cellStyle name="Currency [0] 7102" xfId="41723" hidden="1"/>
    <cellStyle name="Currency [0] 7103" xfId="12368" hidden="1"/>
    <cellStyle name="Currency [0] 7103" xfId="41790" hidden="1"/>
    <cellStyle name="Currency [0] 7104" xfId="12253" hidden="1"/>
    <cellStyle name="Currency [0] 7104" xfId="41675" hidden="1"/>
    <cellStyle name="Currency [0] 7105" xfId="12353" hidden="1"/>
    <cellStyle name="Currency [0] 7105" xfId="41775" hidden="1"/>
    <cellStyle name="Currency [0] 7106" xfId="12375" hidden="1"/>
    <cellStyle name="Currency [0] 7106" xfId="41797" hidden="1"/>
    <cellStyle name="Currency [0] 7107" xfId="12377" hidden="1"/>
    <cellStyle name="Currency [0] 7107" xfId="41799" hidden="1"/>
    <cellStyle name="Currency [0] 7108" xfId="12305" hidden="1"/>
    <cellStyle name="Currency [0] 7108" xfId="41727" hidden="1"/>
    <cellStyle name="Currency [0] 7109" xfId="12337" hidden="1"/>
    <cellStyle name="Currency [0] 7109" xfId="41759" hidden="1"/>
    <cellStyle name="Currency [0] 711" xfId="785" hidden="1"/>
    <cellStyle name="Currency [0] 711" xfId="30208" hidden="1"/>
    <cellStyle name="Currency [0] 7110" xfId="11467" hidden="1"/>
    <cellStyle name="Currency [0] 7110" xfId="40889" hidden="1"/>
    <cellStyle name="Currency [0] 7111" xfId="12323" hidden="1"/>
    <cellStyle name="Currency [0] 7111" xfId="41745" hidden="1"/>
    <cellStyle name="Currency [0] 7112" xfId="12320" hidden="1"/>
    <cellStyle name="Currency [0] 7112" xfId="41742" hidden="1"/>
    <cellStyle name="Currency [0] 7113" xfId="12381" hidden="1"/>
    <cellStyle name="Currency [0] 7113" xfId="41803" hidden="1"/>
    <cellStyle name="Currency [0] 7114" xfId="12216" hidden="1"/>
    <cellStyle name="Currency [0] 7114" xfId="41638" hidden="1"/>
    <cellStyle name="Currency [0] 7115" xfId="12365" hidden="1"/>
    <cellStyle name="Currency [0] 7115" xfId="41787" hidden="1"/>
    <cellStyle name="Currency [0] 7116" xfId="12385" hidden="1"/>
    <cellStyle name="Currency [0] 7116" xfId="41807" hidden="1"/>
    <cellStyle name="Currency [0] 7117" xfId="12387" hidden="1"/>
    <cellStyle name="Currency [0] 7117" xfId="41809" hidden="1"/>
    <cellStyle name="Currency [0] 7118" xfId="12324" hidden="1"/>
    <cellStyle name="Currency [0] 7118" xfId="41746" hidden="1"/>
    <cellStyle name="Currency [0] 7119" xfId="12352" hidden="1"/>
    <cellStyle name="Currency [0] 7119" xfId="41774" hidden="1"/>
    <cellStyle name="Currency [0] 712" xfId="802" hidden="1"/>
    <cellStyle name="Currency [0] 712" xfId="30225" hidden="1"/>
    <cellStyle name="Currency [0] 7120" xfId="12312" hidden="1"/>
    <cellStyle name="Currency [0] 7120" xfId="41734" hidden="1"/>
    <cellStyle name="Currency [0] 7121" xfId="12341" hidden="1"/>
    <cellStyle name="Currency [0] 7121" xfId="41763" hidden="1"/>
    <cellStyle name="Currency [0] 7122" xfId="12338" hidden="1"/>
    <cellStyle name="Currency [0] 7122" xfId="41760" hidden="1"/>
    <cellStyle name="Currency [0] 7123" xfId="12391" hidden="1"/>
    <cellStyle name="Currency [0] 7123" xfId="41813" hidden="1"/>
    <cellStyle name="Currency [0] 7124" xfId="12219" hidden="1"/>
    <cellStyle name="Currency [0] 7124" xfId="41641" hidden="1"/>
    <cellStyle name="Currency [0] 7125" xfId="12378" hidden="1"/>
    <cellStyle name="Currency [0] 7125" xfId="41800" hidden="1"/>
    <cellStyle name="Currency [0] 7126" xfId="12395" hidden="1"/>
    <cellStyle name="Currency [0] 7126" xfId="41817" hidden="1"/>
    <cellStyle name="Currency [0] 7127" xfId="12397" hidden="1"/>
    <cellStyle name="Currency [0] 7127" xfId="41819" hidden="1"/>
    <cellStyle name="Currency [0] 7128" xfId="12278" hidden="1"/>
    <cellStyle name="Currency [0] 7128" xfId="41700" hidden="1"/>
    <cellStyle name="Currency [0] 7129" xfId="12314" hidden="1"/>
    <cellStyle name="Currency [0] 7129" xfId="41736" hidden="1"/>
    <cellStyle name="Currency [0] 713" xfId="803" hidden="1"/>
    <cellStyle name="Currency [0] 713" xfId="30226" hidden="1"/>
    <cellStyle name="Currency [0] 7130" xfId="12383" hidden="1"/>
    <cellStyle name="Currency [0] 7130" xfId="41805" hidden="1"/>
    <cellStyle name="Currency [0] 7131" xfId="12371" hidden="1"/>
    <cellStyle name="Currency [0] 7131" xfId="41793" hidden="1"/>
    <cellStyle name="Currency [0] 7132" xfId="12388" hidden="1"/>
    <cellStyle name="Currency [0] 7132" xfId="41810" hidden="1"/>
    <cellStyle name="Currency [0] 7133" xfId="12399" hidden="1"/>
    <cellStyle name="Currency [0] 7133" xfId="41821" hidden="1"/>
    <cellStyle name="Currency [0] 7134" xfId="12247" hidden="1"/>
    <cellStyle name="Currency [0] 7134" xfId="41669" hidden="1"/>
    <cellStyle name="Currency [0] 7135" xfId="12311" hidden="1"/>
    <cellStyle name="Currency [0] 7135" xfId="41733" hidden="1"/>
    <cellStyle name="Currency [0] 7136" xfId="12403" hidden="1"/>
    <cellStyle name="Currency [0] 7136" xfId="41825" hidden="1"/>
    <cellStyle name="Currency [0] 7137" xfId="12405" hidden="1"/>
    <cellStyle name="Currency [0] 7137" xfId="41827" hidden="1"/>
    <cellStyle name="Currency [0] 7138" xfId="12360" hidden="1"/>
    <cellStyle name="Currency [0] 7138" xfId="41782" hidden="1"/>
    <cellStyle name="Currency [0] 7139" xfId="12372" hidden="1"/>
    <cellStyle name="Currency [0] 7139" xfId="41794" hidden="1"/>
    <cellStyle name="Currency [0] 714" xfId="799" hidden="1"/>
    <cellStyle name="Currency [0] 714" xfId="30222" hidden="1"/>
    <cellStyle name="Currency [0] 7140" xfId="12400" hidden="1"/>
    <cellStyle name="Currency [0] 7140" xfId="41822" hidden="1"/>
    <cellStyle name="Currency [0] 7141" xfId="12373" hidden="1"/>
    <cellStyle name="Currency [0] 7141" xfId="41795" hidden="1"/>
    <cellStyle name="Currency [0] 7142" xfId="12406" hidden="1"/>
    <cellStyle name="Currency [0] 7142" xfId="41828" hidden="1"/>
    <cellStyle name="Currency [0] 7143" xfId="12408" hidden="1"/>
    <cellStyle name="Currency [0] 7143" xfId="41830" hidden="1"/>
    <cellStyle name="Currency [0] 7144" xfId="12401" hidden="1"/>
    <cellStyle name="Currency [0] 7144" xfId="41823" hidden="1"/>
    <cellStyle name="Currency [0] 7145" xfId="12347" hidden="1"/>
    <cellStyle name="Currency [0] 7145" xfId="41769" hidden="1"/>
    <cellStyle name="Currency [0] 7146" xfId="12410" hidden="1"/>
    <cellStyle name="Currency [0] 7146" xfId="41832" hidden="1"/>
    <cellStyle name="Currency [0] 7147" xfId="12412" hidden="1"/>
    <cellStyle name="Currency [0] 7147" xfId="41834" hidden="1"/>
    <cellStyle name="Currency [0] 7148" xfId="11172" hidden="1"/>
    <cellStyle name="Currency [0] 7148" xfId="40594" hidden="1"/>
    <cellStyle name="Currency [0] 7149" xfId="11227" hidden="1"/>
    <cellStyle name="Currency [0] 7149" xfId="40649" hidden="1"/>
    <cellStyle name="Currency [0] 715" xfId="772" hidden="1"/>
    <cellStyle name="Currency [0] 715" xfId="30195" hidden="1"/>
    <cellStyle name="Currency [0] 7150" xfId="11252" hidden="1"/>
    <cellStyle name="Currency [0] 7150" xfId="40674" hidden="1"/>
    <cellStyle name="Currency [0] 7151" xfId="12417" hidden="1"/>
    <cellStyle name="Currency [0] 7151" xfId="41839" hidden="1"/>
    <cellStyle name="Currency [0] 7152" xfId="12420" hidden="1"/>
    <cellStyle name="Currency [0] 7152" xfId="41842" hidden="1"/>
    <cellStyle name="Currency [0] 7153" xfId="11180" hidden="1"/>
    <cellStyle name="Currency [0] 7153" xfId="40602" hidden="1"/>
    <cellStyle name="Currency [0] 7154" xfId="12413" hidden="1"/>
    <cellStyle name="Currency [0] 7154" xfId="41835" hidden="1"/>
    <cellStyle name="Currency [0] 7155" xfId="12422" hidden="1"/>
    <cellStyle name="Currency [0] 7155" xfId="41844" hidden="1"/>
    <cellStyle name="Currency [0] 7156" xfId="12424" hidden="1"/>
    <cellStyle name="Currency [0] 7156" xfId="41846" hidden="1"/>
    <cellStyle name="Currency [0] 7157" xfId="11205" hidden="1"/>
    <cellStyle name="Currency [0] 7157" xfId="40627" hidden="1"/>
    <cellStyle name="Currency [0] 7158" xfId="11171" hidden="1"/>
    <cellStyle name="Currency [0] 7158" xfId="40593" hidden="1"/>
    <cellStyle name="Currency [0] 7159" xfId="12435" hidden="1"/>
    <cellStyle name="Currency [0] 7159" xfId="41857" hidden="1"/>
    <cellStyle name="Currency [0] 716" xfId="804" hidden="1"/>
    <cellStyle name="Currency [0] 716" xfId="30227" hidden="1"/>
    <cellStyle name="Currency [0] 7160" xfId="12444" hidden="1"/>
    <cellStyle name="Currency [0] 7160" xfId="41866" hidden="1"/>
    <cellStyle name="Currency [0] 7161" xfId="12455" hidden="1"/>
    <cellStyle name="Currency [0] 7161" xfId="41877" hidden="1"/>
    <cellStyle name="Currency [0] 7162" xfId="12461" hidden="1"/>
    <cellStyle name="Currency [0] 7162" xfId="41883" hidden="1"/>
    <cellStyle name="Currency [0] 7163" xfId="12433" hidden="1"/>
    <cellStyle name="Currency [0] 7163" xfId="41855" hidden="1"/>
    <cellStyle name="Currency [0] 7164" xfId="12451" hidden="1"/>
    <cellStyle name="Currency [0] 7164" xfId="41873" hidden="1"/>
    <cellStyle name="Currency [0] 7165" xfId="12473" hidden="1"/>
    <cellStyle name="Currency [0] 7165" xfId="41895" hidden="1"/>
    <cellStyle name="Currency [0] 7166" xfId="12475" hidden="1"/>
    <cellStyle name="Currency [0] 7166" xfId="41897" hidden="1"/>
    <cellStyle name="Currency [0] 7167" xfId="11175" hidden="1"/>
    <cellStyle name="Currency [0] 7167" xfId="40597" hidden="1"/>
    <cellStyle name="Currency [0] 7168" xfId="11189" hidden="1"/>
    <cellStyle name="Currency [0] 7168" xfId="40611" hidden="1"/>
    <cellStyle name="Currency [0] 7169" xfId="12447" hidden="1"/>
    <cellStyle name="Currency [0] 7169" xfId="41869" hidden="1"/>
    <cellStyle name="Currency [0] 717" xfId="805" hidden="1"/>
    <cellStyle name="Currency [0] 717" xfId="30228" hidden="1"/>
    <cellStyle name="Currency [0] 7170" xfId="11184" hidden="1"/>
    <cellStyle name="Currency [0] 7170" xfId="40606" hidden="1"/>
    <cellStyle name="Currency [0] 7171" xfId="12436" hidden="1"/>
    <cellStyle name="Currency [0] 7171" xfId="41858" hidden="1"/>
    <cellStyle name="Currency [0] 7172" xfId="12480" hidden="1"/>
    <cellStyle name="Currency [0] 7172" xfId="41902" hidden="1"/>
    <cellStyle name="Currency [0] 7173" xfId="12448" hidden="1"/>
    <cellStyle name="Currency [0] 7173" xfId="41870" hidden="1"/>
    <cellStyle name="Currency [0] 7174" xfId="12456" hidden="1"/>
    <cellStyle name="Currency [0] 7174" xfId="41878" hidden="1"/>
    <cellStyle name="Currency [0] 7175" xfId="12492" hidden="1"/>
    <cellStyle name="Currency [0] 7175" xfId="41914" hidden="1"/>
    <cellStyle name="Currency [0] 7176" xfId="12494" hidden="1"/>
    <cellStyle name="Currency [0] 7176" xfId="41916" hidden="1"/>
    <cellStyle name="Currency [0] 7177" xfId="12450" hidden="1"/>
    <cellStyle name="Currency [0] 7177" xfId="41872" hidden="1"/>
    <cellStyle name="Currency [0] 7178" xfId="12463" hidden="1"/>
    <cellStyle name="Currency [0] 7178" xfId="41885" hidden="1"/>
    <cellStyle name="Currency [0] 7179" xfId="12468" hidden="1"/>
    <cellStyle name="Currency [0] 7179" xfId="41890" hidden="1"/>
    <cellStyle name="Currency [0] 718" xfId="830" hidden="1"/>
    <cellStyle name="Currency [0] 718" xfId="30253" hidden="1"/>
    <cellStyle name="Currency [0] 7180" xfId="12462" hidden="1"/>
    <cellStyle name="Currency [0] 7180" xfId="41884" hidden="1"/>
    <cellStyle name="Currency [0] 7181" xfId="12510" hidden="1"/>
    <cellStyle name="Currency [0] 7181" xfId="41932" hidden="1"/>
    <cellStyle name="Currency [0] 7182" xfId="12518" hidden="1"/>
    <cellStyle name="Currency [0] 7182" xfId="41940" hidden="1"/>
    <cellStyle name="Currency [0] 7183" xfId="12446" hidden="1"/>
    <cellStyle name="Currency [0] 7183" xfId="41868" hidden="1"/>
    <cellStyle name="Currency [0] 7184" xfId="12504" hidden="1"/>
    <cellStyle name="Currency [0] 7184" xfId="41926" hidden="1"/>
    <cellStyle name="Currency [0] 7185" xfId="12527" hidden="1"/>
    <cellStyle name="Currency [0] 7185" xfId="41949" hidden="1"/>
    <cellStyle name="Currency [0] 7186" xfId="12529" hidden="1"/>
    <cellStyle name="Currency [0] 7186" xfId="41951" hidden="1"/>
    <cellStyle name="Currency [0] 7187" xfId="12429" hidden="1"/>
    <cellStyle name="Currency [0] 7187" xfId="41851" hidden="1"/>
    <cellStyle name="Currency [0] 7188" xfId="12439" hidden="1"/>
    <cellStyle name="Currency [0] 7188" xfId="41861" hidden="1"/>
    <cellStyle name="Currency [0] 7189" xfId="12501" hidden="1"/>
    <cellStyle name="Currency [0] 7189" xfId="41923" hidden="1"/>
    <cellStyle name="Currency [0] 719" xfId="838" hidden="1"/>
    <cellStyle name="Currency [0] 719" xfId="30261" hidden="1"/>
    <cellStyle name="Currency [0] 7190" xfId="12466" hidden="1"/>
    <cellStyle name="Currency [0] 7190" xfId="41888" hidden="1"/>
    <cellStyle name="Currency [0] 7191" xfId="12415" hidden="1"/>
    <cellStyle name="Currency [0] 7191" xfId="41837" hidden="1"/>
    <cellStyle name="Currency [0] 7192" xfId="12537" hidden="1"/>
    <cellStyle name="Currency [0] 7192" xfId="41959" hidden="1"/>
    <cellStyle name="Currency [0] 7193" xfId="12502" hidden="1"/>
    <cellStyle name="Currency [0] 7193" xfId="41924" hidden="1"/>
    <cellStyle name="Currency [0] 7194" xfId="12513" hidden="1"/>
    <cellStyle name="Currency [0] 7194" xfId="41935" hidden="1"/>
    <cellStyle name="Currency [0] 7195" xfId="12545" hidden="1"/>
    <cellStyle name="Currency [0] 7195" xfId="41967" hidden="1"/>
    <cellStyle name="Currency [0] 7196" xfId="12547" hidden="1"/>
    <cellStyle name="Currency [0] 7196" xfId="41969" hidden="1"/>
    <cellStyle name="Currency [0] 7197" xfId="12499" hidden="1"/>
    <cellStyle name="Currency [0] 7197" xfId="41921" hidden="1"/>
    <cellStyle name="Currency [0] 7198" xfId="12498" hidden="1"/>
    <cellStyle name="Currency [0] 7198" xfId="41920" hidden="1"/>
    <cellStyle name="Currency [0] 7199" xfId="12488" hidden="1"/>
    <cellStyle name="Currency [0] 7199" xfId="41910" hidden="1"/>
    <cellStyle name="Currency [0] 72" xfId="130" hidden="1"/>
    <cellStyle name="Currency [0] 72" xfId="29553" hidden="1"/>
    <cellStyle name="Currency [0] 720" xfId="841" hidden="1"/>
    <cellStyle name="Currency [0] 720" xfId="30264" hidden="1"/>
    <cellStyle name="Currency [0] 7200" xfId="12484" hidden="1"/>
    <cellStyle name="Currency [0] 7200" xfId="41906" hidden="1"/>
    <cellStyle name="Currency [0] 7201" xfId="12486" hidden="1"/>
    <cellStyle name="Currency [0] 7201" xfId="41908" hidden="1"/>
    <cellStyle name="Currency [0] 7202" xfId="12554" hidden="1"/>
    <cellStyle name="Currency [0] 7202" xfId="41976" hidden="1"/>
    <cellStyle name="Currency [0] 7203" xfId="11207" hidden="1"/>
    <cellStyle name="Currency [0] 7203" xfId="40629" hidden="1"/>
    <cellStyle name="Currency [0] 7204" xfId="12532" hidden="1"/>
    <cellStyle name="Currency [0] 7204" xfId="41954" hidden="1"/>
    <cellStyle name="Currency [0] 7205" xfId="12560" hidden="1"/>
    <cellStyle name="Currency [0] 7205" xfId="41982" hidden="1"/>
    <cellStyle name="Currency [0] 7206" xfId="12562" hidden="1"/>
    <cellStyle name="Currency [0] 7206" xfId="41984" hidden="1"/>
    <cellStyle name="Currency [0] 7207" xfId="12437" hidden="1"/>
    <cellStyle name="Currency [0] 7207" xfId="41859" hidden="1"/>
    <cellStyle name="Currency [0] 7208" xfId="12511" hidden="1"/>
    <cellStyle name="Currency [0] 7208" xfId="41933" hidden="1"/>
    <cellStyle name="Currency [0] 7209" xfId="12467" hidden="1"/>
    <cellStyle name="Currency [0] 7209" xfId="41889" hidden="1"/>
    <cellStyle name="Currency [0] 721" xfId="845" hidden="1"/>
    <cellStyle name="Currency [0] 721" xfId="30268" hidden="1"/>
    <cellStyle name="Currency [0] 7210" xfId="12503" hidden="1"/>
    <cellStyle name="Currency [0] 7210" xfId="41925" hidden="1"/>
    <cellStyle name="Currency [0] 7211" xfId="12507" hidden="1"/>
    <cellStyle name="Currency [0] 7211" xfId="41929" hidden="1"/>
    <cellStyle name="Currency [0] 7212" xfId="12568" hidden="1"/>
    <cellStyle name="Currency [0] 7212" xfId="41990" hidden="1"/>
    <cellStyle name="Currency [0] 7213" xfId="11191" hidden="1"/>
    <cellStyle name="Currency [0] 7213" xfId="40613" hidden="1"/>
    <cellStyle name="Currency [0] 7214" xfId="12550" hidden="1"/>
    <cellStyle name="Currency [0] 7214" xfId="41972" hidden="1"/>
    <cellStyle name="Currency [0] 7215" xfId="12573" hidden="1"/>
    <cellStyle name="Currency [0] 7215" xfId="41995" hidden="1"/>
    <cellStyle name="Currency [0] 7216" xfId="12575" hidden="1"/>
    <cellStyle name="Currency [0] 7216" xfId="41997" hidden="1"/>
    <cellStyle name="Currency [0] 7217" xfId="12431" hidden="1"/>
    <cellStyle name="Currency [0] 7217" xfId="41853" hidden="1"/>
    <cellStyle name="Currency [0] 7218" xfId="12530" hidden="1"/>
    <cellStyle name="Currency [0] 7218" xfId="41952" hidden="1"/>
    <cellStyle name="Currency [0] 7219" xfId="12497" hidden="1"/>
    <cellStyle name="Currency [0] 7219" xfId="41919" hidden="1"/>
    <cellStyle name="Currency [0] 722" xfId="847" hidden="1"/>
    <cellStyle name="Currency [0] 722" xfId="30270" hidden="1"/>
    <cellStyle name="Currency [0] 7220" xfId="12515" hidden="1"/>
    <cellStyle name="Currency [0] 7220" xfId="41937" hidden="1"/>
    <cellStyle name="Currency [0] 7221" xfId="12512" hidden="1"/>
    <cellStyle name="Currency [0] 7221" xfId="41934" hidden="1"/>
    <cellStyle name="Currency [0] 7222" xfId="12579" hidden="1"/>
    <cellStyle name="Currency [0] 7222" xfId="42001" hidden="1"/>
    <cellStyle name="Currency [0] 7223" xfId="12464" hidden="1"/>
    <cellStyle name="Currency [0] 7223" xfId="41886" hidden="1"/>
    <cellStyle name="Currency [0] 7224" xfId="12564" hidden="1"/>
    <cellStyle name="Currency [0] 7224" xfId="41986" hidden="1"/>
    <cellStyle name="Currency [0] 7225" xfId="12586" hidden="1"/>
    <cellStyle name="Currency [0] 7225" xfId="42008" hidden="1"/>
    <cellStyle name="Currency [0] 7226" xfId="12588" hidden="1"/>
    <cellStyle name="Currency [0] 7226" xfId="42010" hidden="1"/>
    <cellStyle name="Currency [0] 7227" xfId="12516" hidden="1"/>
    <cellStyle name="Currency [0] 7227" xfId="41938" hidden="1"/>
    <cellStyle name="Currency [0] 7228" xfId="12548" hidden="1"/>
    <cellStyle name="Currency [0] 7228" xfId="41970" hidden="1"/>
    <cellStyle name="Currency [0] 7229" xfId="11178" hidden="1"/>
    <cellStyle name="Currency [0] 7229" xfId="40600" hidden="1"/>
    <cellStyle name="Currency [0] 723" xfId="837" hidden="1"/>
    <cellStyle name="Currency [0] 723" xfId="30260" hidden="1"/>
    <cellStyle name="Currency [0] 7230" xfId="12534" hidden="1"/>
    <cellStyle name="Currency [0] 7230" xfId="41956" hidden="1"/>
    <cellStyle name="Currency [0] 7231" xfId="12531" hidden="1"/>
    <cellStyle name="Currency [0] 7231" xfId="41953" hidden="1"/>
    <cellStyle name="Currency [0] 7232" xfId="12592" hidden="1"/>
    <cellStyle name="Currency [0] 7232" xfId="42014" hidden="1"/>
    <cellStyle name="Currency [0] 7233" xfId="12427" hidden="1"/>
    <cellStyle name="Currency [0] 7233" xfId="41849" hidden="1"/>
    <cellStyle name="Currency [0] 7234" xfId="12576" hidden="1"/>
    <cellStyle name="Currency [0] 7234" xfId="41998" hidden="1"/>
    <cellStyle name="Currency [0] 7235" xfId="12596" hidden="1"/>
    <cellStyle name="Currency [0] 7235" xfId="42018" hidden="1"/>
    <cellStyle name="Currency [0] 7236" xfId="12598" hidden="1"/>
    <cellStyle name="Currency [0] 7236" xfId="42020" hidden="1"/>
    <cellStyle name="Currency [0] 7237" xfId="12535" hidden="1"/>
    <cellStyle name="Currency [0] 7237" xfId="41957" hidden="1"/>
    <cellStyle name="Currency [0] 7238" xfId="12563" hidden="1"/>
    <cellStyle name="Currency [0] 7238" xfId="41985" hidden="1"/>
    <cellStyle name="Currency [0] 7239" xfId="12523" hidden="1"/>
    <cellStyle name="Currency [0] 7239" xfId="41945" hidden="1"/>
    <cellStyle name="Currency [0] 724" xfId="843" hidden="1"/>
    <cellStyle name="Currency [0] 724" xfId="30266" hidden="1"/>
    <cellStyle name="Currency [0] 7240" xfId="12552" hidden="1"/>
    <cellStyle name="Currency [0] 7240" xfId="41974" hidden="1"/>
    <cellStyle name="Currency [0] 7241" xfId="12549" hidden="1"/>
    <cellStyle name="Currency [0] 7241" xfId="41971" hidden="1"/>
    <cellStyle name="Currency [0] 7242" xfId="12602" hidden="1"/>
    <cellStyle name="Currency [0] 7242" xfId="42024" hidden="1"/>
    <cellStyle name="Currency [0] 7243" xfId="12430" hidden="1"/>
    <cellStyle name="Currency [0] 7243" xfId="41852" hidden="1"/>
    <cellStyle name="Currency [0] 7244" xfId="12589" hidden="1"/>
    <cellStyle name="Currency [0] 7244" xfId="42011" hidden="1"/>
    <cellStyle name="Currency [0] 7245" xfId="12606" hidden="1"/>
    <cellStyle name="Currency [0] 7245" xfId="42028" hidden="1"/>
    <cellStyle name="Currency [0] 7246" xfId="12608" hidden="1"/>
    <cellStyle name="Currency [0] 7246" xfId="42030" hidden="1"/>
    <cellStyle name="Currency [0] 7247" xfId="12489" hidden="1"/>
    <cellStyle name="Currency [0] 7247" xfId="41911" hidden="1"/>
    <cellStyle name="Currency [0] 7248" xfId="12525" hidden="1"/>
    <cellStyle name="Currency [0] 7248" xfId="41947" hidden="1"/>
    <cellStyle name="Currency [0] 7249" xfId="12594" hidden="1"/>
    <cellStyle name="Currency [0] 7249" xfId="42016" hidden="1"/>
    <cellStyle name="Currency [0] 725" xfId="849" hidden="1"/>
    <cellStyle name="Currency [0] 725" xfId="30272" hidden="1"/>
    <cellStyle name="Currency [0] 7250" xfId="12582" hidden="1"/>
    <cellStyle name="Currency [0] 7250" xfId="42004" hidden="1"/>
    <cellStyle name="Currency [0] 7251" xfId="12599" hidden="1"/>
    <cellStyle name="Currency [0] 7251" xfId="42021" hidden="1"/>
    <cellStyle name="Currency [0] 7252" xfId="12610" hidden="1"/>
    <cellStyle name="Currency [0] 7252" xfId="42032" hidden="1"/>
    <cellStyle name="Currency [0] 7253" xfId="12458" hidden="1"/>
    <cellStyle name="Currency [0] 7253" xfId="41880" hidden="1"/>
    <cellStyle name="Currency [0] 7254" xfId="12522" hidden="1"/>
    <cellStyle name="Currency [0] 7254" xfId="41944" hidden="1"/>
    <cellStyle name="Currency [0] 7255" xfId="12614" hidden="1"/>
    <cellStyle name="Currency [0] 7255" xfId="42036" hidden="1"/>
    <cellStyle name="Currency [0] 7256" xfId="12616" hidden="1"/>
    <cellStyle name="Currency [0] 7256" xfId="42038" hidden="1"/>
    <cellStyle name="Currency [0] 7257" xfId="12571" hidden="1"/>
    <cellStyle name="Currency [0] 7257" xfId="41993" hidden="1"/>
    <cellStyle name="Currency [0] 7258" xfId="12583" hidden="1"/>
    <cellStyle name="Currency [0] 7258" xfId="42005" hidden="1"/>
    <cellStyle name="Currency [0] 7259" xfId="12611" hidden="1"/>
    <cellStyle name="Currency [0] 7259" xfId="42033" hidden="1"/>
    <cellStyle name="Currency [0] 726" xfId="850" hidden="1"/>
    <cellStyle name="Currency [0] 726" xfId="30273" hidden="1"/>
    <cellStyle name="Currency [0] 7260" xfId="12584" hidden="1"/>
    <cellStyle name="Currency [0] 7260" xfId="42006" hidden="1"/>
    <cellStyle name="Currency [0] 7261" xfId="12617" hidden="1"/>
    <cellStyle name="Currency [0] 7261" xfId="42039" hidden="1"/>
    <cellStyle name="Currency [0] 7262" xfId="12619" hidden="1"/>
    <cellStyle name="Currency [0] 7262" xfId="42041" hidden="1"/>
    <cellStyle name="Currency [0] 7263" xfId="12612" hidden="1"/>
    <cellStyle name="Currency [0] 7263" xfId="42034" hidden="1"/>
    <cellStyle name="Currency [0] 7264" xfId="12558" hidden="1"/>
    <cellStyle name="Currency [0] 7264" xfId="41980" hidden="1"/>
    <cellStyle name="Currency [0] 7265" xfId="12621" hidden="1"/>
    <cellStyle name="Currency [0] 7265" xfId="42043" hidden="1"/>
    <cellStyle name="Currency [0] 7266" xfId="12623" hidden="1"/>
    <cellStyle name="Currency [0] 7266" xfId="42045" hidden="1"/>
    <cellStyle name="Currency [0] 7267" xfId="12682" hidden="1"/>
    <cellStyle name="Currency [0] 7267" xfId="42104" hidden="1"/>
    <cellStyle name="Currency [0] 7268" xfId="12701" hidden="1"/>
    <cellStyle name="Currency [0] 7268" xfId="42123" hidden="1"/>
    <cellStyle name="Currency [0] 7269" xfId="12708" hidden="1"/>
    <cellStyle name="Currency [0] 7269" xfId="42130" hidden="1"/>
    <cellStyle name="Currency [0] 727" xfId="842" hidden="1"/>
    <cellStyle name="Currency [0] 727" xfId="30265" hidden="1"/>
    <cellStyle name="Currency [0] 7270" xfId="12715" hidden="1"/>
    <cellStyle name="Currency [0] 7270" xfId="42137" hidden="1"/>
    <cellStyle name="Currency [0] 7271" xfId="12720" hidden="1"/>
    <cellStyle name="Currency [0] 7271" xfId="42142" hidden="1"/>
    <cellStyle name="Currency [0] 7272" xfId="12699" hidden="1"/>
    <cellStyle name="Currency [0] 7272" xfId="42121" hidden="1"/>
    <cellStyle name="Currency [0] 7273" xfId="12710" hidden="1"/>
    <cellStyle name="Currency [0] 7273" xfId="42132" hidden="1"/>
    <cellStyle name="Currency [0] 7274" xfId="12724" hidden="1"/>
    <cellStyle name="Currency [0] 7274" xfId="42146" hidden="1"/>
    <cellStyle name="Currency [0] 7275" xfId="12726" hidden="1"/>
    <cellStyle name="Currency [0] 7275" xfId="42148" hidden="1"/>
    <cellStyle name="Currency [0] 7276" xfId="12709" hidden="1"/>
    <cellStyle name="Currency [0] 7276" xfId="42131" hidden="1"/>
    <cellStyle name="Currency [0] 7277" xfId="12683" hidden="1"/>
    <cellStyle name="Currency [0] 7277" xfId="42105" hidden="1"/>
    <cellStyle name="Currency [0] 7278" xfId="12737" hidden="1"/>
    <cellStyle name="Currency [0] 7278" xfId="42159" hidden="1"/>
    <cellStyle name="Currency [0] 7279" xfId="12746" hidden="1"/>
    <cellStyle name="Currency [0] 7279" xfId="42168" hidden="1"/>
    <cellStyle name="Currency [0] 728" xfId="831" hidden="1"/>
    <cellStyle name="Currency [0] 728" xfId="30254" hidden="1"/>
    <cellStyle name="Currency [0] 7280" xfId="12757" hidden="1"/>
    <cellStyle name="Currency [0] 7280" xfId="42179" hidden="1"/>
    <cellStyle name="Currency [0] 7281" xfId="12763" hidden="1"/>
    <cellStyle name="Currency [0] 7281" xfId="42185" hidden="1"/>
    <cellStyle name="Currency [0] 7282" xfId="12735" hidden="1"/>
    <cellStyle name="Currency [0] 7282" xfId="42157" hidden="1"/>
    <cellStyle name="Currency [0] 7283" xfId="12753" hidden="1"/>
    <cellStyle name="Currency [0] 7283" xfId="42175" hidden="1"/>
    <cellStyle name="Currency [0] 7284" xfId="12775" hidden="1"/>
    <cellStyle name="Currency [0] 7284" xfId="42197" hidden="1"/>
    <cellStyle name="Currency [0] 7285" xfId="12777" hidden="1"/>
    <cellStyle name="Currency [0] 7285" xfId="42199" hidden="1"/>
    <cellStyle name="Currency [0] 7286" xfId="12705" hidden="1"/>
    <cellStyle name="Currency [0] 7286" xfId="42127" hidden="1"/>
    <cellStyle name="Currency [0] 7287" xfId="12689" hidden="1"/>
    <cellStyle name="Currency [0] 7287" xfId="42111" hidden="1"/>
    <cellStyle name="Currency [0] 7288" xfId="12749" hidden="1"/>
    <cellStyle name="Currency [0] 7288" xfId="42171" hidden="1"/>
    <cellStyle name="Currency [0] 7289" xfId="12694" hidden="1"/>
    <cellStyle name="Currency [0] 7289" xfId="42116" hidden="1"/>
    <cellStyle name="Currency [0] 729" xfId="856" hidden="1"/>
    <cellStyle name="Currency [0] 729" xfId="30279" hidden="1"/>
    <cellStyle name="Currency [0] 7290" xfId="12738" hidden="1"/>
    <cellStyle name="Currency [0] 7290" xfId="42160" hidden="1"/>
    <cellStyle name="Currency [0] 7291" xfId="12782" hidden="1"/>
    <cellStyle name="Currency [0] 7291" xfId="42204" hidden="1"/>
    <cellStyle name="Currency [0] 7292" xfId="12750" hidden="1"/>
    <cellStyle name="Currency [0] 7292" xfId="42172" hidden="1"/>
    <cellStyle name="Currency [0] 7293" xfId="12758" hidden="1"/>
    <cellStyle name="Currency [0] 7293" xfId="42180" hidden="1"/>
    <cellStyle name="Currency [0] 7294" xfId="12794" hidden="1"/>
    <cellStyle name="Currency [0] 7294" xfId="42216" hidden="1"/>
    <cellStyle name="Currency [0] 7295" xfId="12796" hidden="1"/>
    <cellStyle name="Currency [0] 7295" xfId="42218" hidden="1"/>
    <cellStyle name="Currency [0] 7296" xfId="12752" hidden="1"/>
    <cellStyle name="Currency [0] 7296" xfId="42174" hidden="1"/>
    <cellStyle name="Currency [0] 7297" xfId="12765" hidden="1"/>
    <cellStyle name="Currency [0] 7297" xfId="42187" hidden="1"/>
    <cellStyle name="Currency [0] 7298" xfId="12770" hidden="1"/>
    <cellStyle name="Currency [0] 7298" xfId="42192" hidden="1"/>
    <cellStyle name="Currency [0] 7299" xfId="12764" hidden="1"/>
    <cellStyle name="Currency [0] 7299" xfId="42186" hidden="1"/>
    <cellStyle name="Currency [0] 73" xfId="110" hidden="1"/>
    <cellStyle name="Currency [0] 73" xfId="29533" hidden="1"/>
    <cellStyle name="Currency [0] 730" xfId="860" hidden="1"/>
    <cellStyle name="Currency [0] 730" xfId="30283" hidden="1"/>
    <cellStyle name="Currency [0] 7300" xfId="12812" hidden="1"/>
    <cellStyle name="Currency [0] 7300" xfId="42234" hidden="1"/>
    <cellStyle name="Currency [0] 7301" xfId="12820" hidden="1"/>
    <cellStyle name="Currency [0] 7301" xfId="42242" hidden="1"/>
    <cellStyle name="Currency [0] 7302" xfId="12748" hidden="1"/>
    <cellStyle name="Currency [0] 7302" xfId="42170" hidden="1"/>
    <cellStyle name="Currency [0] 7303" xfId="12806" hidden="1"/>
    <cellStyle name="Currency [0] 7303" xfId="42228" hidden="1"/>
    <cellStyle name="Currency [0] 7304" xfId="12829" hidden="1"/>
    <cellStyle name="Currency [0] 7304" xfId="42251" hidden="1"/>
    <cellStyle name="Currency [0] 7305" xfId="12831" hidden="1"/>
    <cellStyle name="Currency [0] 7305" xfId="42253" hidden="1"/>
    <cellStyle name="Currency [0] 7306" xfId="12731" hidden="1"/>
    <cellStyle name="Currency [0] 7306" xfId="42153" hidden="1"/>
    <cellStyle name="Currency [0] 7307" xfId="12741" hidden="1"/>
    <cellStyle name="Currency [0] 7307" xfId="42163" hidden="1"/>
    <cellStyle name="Currency [0] 7308" xfId="12803" hidden="1"/>
    <cellStyle name="Currency [0] 7308" xfId="42225" hidden="1"/>
    <cellStyle name="Currency [0] 7309" xfId="12768" hidden="1"/>
    <cellStyle name="Currency [0] 7309" xfId="42190" hidden="1"/>
    <cellStyle name="Currency [0] 731" xfId="866" hidden="1"/>
    <cellStyle name="Currency [0] 731" xfId="30289" hidden="1"/>
    <cellStyle name="Currency [0] 7310" xfId="12713" hidden="1"/>
    <cellStyle name="Currency [0] 7310" xfId="42135" hidden="1"/>
    <cellStyle name="Currency [0] 7311" xfId="12839" hidden="1"/>
    <cellStyle name="Currency [0] 7311" xfId="42261" hidden="1"/>
    <cellStyle name="Currency [0] 7312" xfId="12804" hidden="1"/>
    <cellStyle name="Currency [0] 7312" xfId="42226" hidden="1"/>
    <cellStyle name="Currency [0] 7313" xfId="12815" hidden="1"/>
    <cellStyle name="Currency [0] 7313" xfId="42237" hidden="1"/>
    <cellStyle name="Currency [0] 7314" xfId="12847" hidden="1"/>
    <cellStyle name="Currency [0] 7314" xfId="42269" hidden="1"/>
    <cellStyle name="Currency [0] 7315" xfId="12849" hidden="1"/>
    <cellStyle name="Currency [0] 7315" xfId="42271" hidden="1"/>
    <cellStyle name="Currency [0] 7316" xfId="12801" hidden="1"/>
    <cellStyle name="Currency [0] 7316" xfId="42223" hidden="1"/>
    <cellStyle name="Currency [0] 7317" xfId="12800" hidden="1"/>
    <cellStyle name="Currency [0] 7317" xfId="42222" hidden="1"/>
    <cellStyle name="Currency [0] 7318" xfId="12790" hidden="1"/>
    <cellStyle name="Currency [0] 7318" xfId="42212" hidden="1"/>
    <cellStyle name="Currency [0] 7319" xfId="12786" hidden="1"/>
    <cellStyle name="Currency [0] 7319" xfId="42208" hidden="1"/>
    <cellStyle name="Currency [0] 732" xfId="869" hidden="1"/>
    <cellStyle name="Currency [0] 732" xfId="30292" hidden="1"/>
    <cellStyle name="Currency [0] 7320" xfId="12788" hidden="1"/>
    <cellStyle name="Currency [0] 7320" xfId="42210" hidden="1"/>
    <cellStyle name="Currency [0] 7321" xfId="12856" hidden="1"/>
    <cellStyle name="Currency [0] 7321" xfId="42278" hidden="1"/>
    <cellStyle name="Currency [0] 7322" xfId="12691" hidden="1"/>
    <cellStyle name="Currency [0] 7322" xfId="42113" hidden="1"/>
    <cellStyle name="Currency [0] 7323" xfId="12834" hidden="1"/>
    <cellStyle name="Currency [0] 7323" xfId="42256" hidden="1"/>
    <cellStyle name="Currency [0] 7324" xfId="12862" hidden="1"/>
    <cellStyle name="Currency [0] 7324" xfId="42284" hidden="1"/>
    <cellStyle name="Currency [0] 7325" xfId="12864" hidden="1"/>
    <cellStyle name="Currency [0] 7325" xfId="42286" hidden="1"/>
    <cellStyle name="Currency [0] 7326" xfId="12739" hidden="1"/>
    <cellStyle name="Currency [0] 7326" xfId="42161" hidden="1"/>
    <cellStyle name="Currency [0] 7327" xfId="12813" hidden="1"/>
    <cellStyle name="Currency [0] 7327" xfId="42235" hidden="1"/>
    <cellStyle name="Currency [0] 7328" xfId="12769" hidden="1"/>
    <cellStyle name="Currency [0] 7328" xfId="42191" hidden="1"/>
    <cellStyle name="Currency [0] 7329" xfId="12805" hidden="1"/>
    <cellStyle name="Currency [0] 7329" xfId="42227" hidden="1"/>
    <cellStyle name="Currency [0] 733" xfId="855" hidden="1"/>
    <cellStyle name="Currency [0] 733" xfId="30278" hidden="1"/>
    <cellStyle name="Currency [0] 7330" xfId="12809" hidden="1"/>
    <cellStyle name="Currency [0] 7330" xfId="42231" hidden="1"/>
    <cellStyle name="Currency [0] 7331" xfId="12870" hidden="1"/>
    <cellStyle name="Currency [0] 7331" xfId="42292" hidden="1"/>
    <cellStyle name="Currency [0] 7332" xfId="12686" hidden="1"/>
    <cellStyle name="Currency [0] 7332" xfId="42108" hidden="1"/>
    <cellStyle name="Currency [0] 7333" xfId="12852" hidden="1"/>
    <cellStyle name="Currency [0] 7333" xfId="42274" hidden="1"/>
    <cellStyle name="Currency [0] 7334" xfId="12875" hidden="1"/>
    <cellStyle name="Currency [0] 7334" xfId="42297" hidden="1"/>
    <cellStyle name="Currency [0] 7335" xfId="12877" hidden="1"/>
    <cellStyle name="Currency [0] 7335" xfId="42299" hidden="1"/>
    <cellStyle name="Currency [0] 7336" xfId="12733" hidden="1"/>
    <cellStyle name="Currency [0] 7336" xfId="42155" hidden="1"/>
    <cellStyle name="Currency [0] 7337" xfId="12832" hidden="1"/>
    <cellStyle name="Currency [0] 7337" xfId="42254" hidden="1"/>
    <cellStyle name="Currency [0] 7338" xfId="12799" hidden="1"/>
    <cellStyle name="Currency [0] 7338" xfId="42221" hidden="1"/>
    <cellStyle name="Currency [0] 7339" xfId="12817" hidden="1"/>
    <cellStyle name="Currency [0] 7339" xfId="42239" hidden="1"/>
    <cellStyle name="Currency [0] 734" xfId="865" hidden="1"/>
    <cellStyle name="Currency [0] 734" xfId="30288" hidden="1"/>
    <cellStyle name="Currency [0] 7340" xfId="12814" hidden="1"/>
    <cellStyle name="Currency [0] 7340" xfId="42236" hidden="1"/>
    <cellStyle name="Currency [0] 7341" xfId="12881" hidden="1"/>
    <cellStyle name="Currency [0] 7341" xfId="42303" hidden="1"/>
    <cellStyle name="Currency [0] 7342" xfId="12766" hidden="1"/>
    <cellStyle name="Currency [0] 7342" xfId="42188" hidden="1"/>
    <cellStyle name="Currency [0] 7343" xfId="12866" hidden="1"/>
    <cellStyle name="Currency [0] 7343" xfId="42288" hidden="1"/>
    <cellStyle name="Currency [0] 7344" xfId="12888" hidden="1"/>
    <cellStyle name="Currency [0] 7344" xfId="42310" hidden="1"/>
    <cellStyle name="Currency [0] 7345" xfId="12890" hidden="1"/>
    <cellStyle name="Currency [0] 7345" xfId="42312" hidden="1"/>
    <cellStyle name="Currency [0] 7346" xfId="12818" hidden="1"/>
    <cellStyle name="Currency [0] 7346" xfId="42240" hidden="1"/>
    <cellStyle name="Currency [0] 7347" xfId="12850" hidden="1"/>
    <cellStyle name="Currency [0] 7347" xfId="42272" hidden="1"/>
    <cellStyle name="Currency [0] 7348" xfId="12702" hidden="1"/>
    <cellStyle name="Currency [0] 7348" xfId="42124" hidden="1"/>
    <cellStyle name="Currency [0] 7349" xfId="12836" hidden="1"/>
    <cellStyle name="Currency [0] 7349" xfId="42258" hidden="1"/>
    <cellStyle name="Currency [0] 735" xfId="876" hidden="1"/>
    <cellStyle name="Currency [0] 735" xfId="30299" hidden="1"/>
    <cellStyle name="Currency [0] 7350" xfId="12833" hidden="1"/>
    <cellStyle name="Currency [0] 7350" xfId="42255" hidden="1"/>
    <cellStyle name="Currency [0] 7351" xfId="12894" hidden="1"/>
    <cellStyle name="Currency [0] 7351" xfId="42316" hidden="1"/>
    <cellStyle name="Currency [0] 7352" xfId="12729" hidden="1"/>
    <cellStyle name="Currency [0] 7352" xfId="42151" hidden="1"/>
    <cellStyle name="Currency [0] 7353" xfId="12878" hidden="1"/>
    <cellStyle name="Currency [0] 7353" xfId="42300" hidden="1"/>
    <cellStyle name="Currency [0] 7354" xfId="12898" hidden="1"/>
    <cellStyle name="Currency [0] 7354" xfId="42320" hidden="1"/>
    <cellStyle name="Currency [0] 7355" xfId="12900" hidden="1"/>
    <cellStyle name="Currency [0] 7355" xfId="42322" hidden="1"/>
    <cellStyle name="Currency [0] 7356" xfId="12837" hidden="1"/>
    <cellStyle name="Currency [0] 7356" xfId="42259" hidden="1"/>
    <cellStyle name="Currency [0] 7357" xfId="12865" hidden="1"/>
    <cellStyle name="Currency [0] 7357" xfId="42287" hidden="1"/>
    <cellStyle name="Currency [0] 7358" xfId="12825" hidden="1"/>
    <cellStyle name="Currency [0] 7358" xfId="42247" hidden="1"/>
    <cellStyle name="Currency [0] 7359" xfId="12854" hidden="1"/>
    <cellStyle name="Currency [0] 7359" xfId="42276" hidden="1"/>
    <cellStyle name="Currency [0] 736" xfId="877" hidden="1"/>
    <cellStyle name="Currency [0] 736" xfId="30300" hidden="1"/>
    <cellStyle name="Currency [0] 7360" xfId="12851" hidden="1"/>
    <cellStyle name="Currency [0] 7360" xfId="42273" hidden="1"/>
    <cellStyle name="Currency [0] 7361" xfId="12904" hidden="1"/>
    <cellStyle name="Currency [0] 7361" xfId="42326" hidden="1"/>
    <cellStyle name="Currency [0] 7362" xfId="12732" hidden="1"/>
    <cellStyle name="Currency [0] 7362" xfId="42154" hidden="1"/>
    <cellStyle name="Currency [0] 7363" xfId="12891" hidden="1"/>
    <cellStyle name="Currency [0] 7363" xfId="42313" hidden="1"/>
    <cellStyle name="Currency [0] 7364" xfId="12908" hidden="1"/>
    <cellStyle name="Currency [0] 7364" xfId="42330" hidden="1"/>
    <cellStyle name="Currency [0] 7365" xfId="12910" hidden="1"/>
    <cellStyle name="Currency [0] 7365" xfId="42332" hidden="1"/>
    <cellStyle name="Currency [0] 7366" xfId="12791" hidden="1"/>
    <cellStyle name="Currency [0] 7366" xfId="42213" hidden="1"/>
    <cellStyle name="Currency [0] 7367" xfId="12827" hidden="1"/>
    <cellStyle name="Currency [0] 7367" xfId="42249" hidden="1"/>
    <cellStyle name="Currency [0] 7368" xfId="12896" hidden="1"/>
    <cellStyle name="Currency [0] 7368" xfId="42318" hidden="1"/>
    <cellStyle name="Currency [0] 7369" xfId="12884" hidden="1"/>
    <cellStyle name="Currency [0] 7369" xfId="42306" hidden="1"/>
    <cellStyle name="Currency [0] 737" xfId="840" hidden="1"/>
    <cellStyle name="Currency [0] 737" xfId="30263" hidden="1"/>
    <cellStyle name="Currency [0] 7370" xfId="12901" hidden="1"/>
    <cellStyle name="Currency [0] 7370" xfId="42323" hidden="1"/>
    <cellStyle name="Currency [0] 7371" xfId="12912" hidden="1"/>
    <cellStyle name="Currency [0] 7371" xfId="42334" hidden="1"/>
    <cellStyle name="Currency [0] 7372" xfId="12760" hidden="1"/>
    <cellStyle name="Currency [0] 7372" xfId="42182" hidden="1"/>
    <cellStyle name="Currency [0] 7373" xfId="12824" hidden="1"/>
    <cellStyle name="Currency [0] 7373" xfId="42246" hidden="1"/>
    <cellStyle name="Currency [0] 7374" xfId="12916" hidden="1"/>
    <cellStyle name="Currency [0] 7374" xfId="42338" hidden="1"/>
    <cellStyle name="Currency [0] 7375" xfId="12918" hidden="1"/>
    <cellStyle name="Currency [0] 7375" xfId="42340" hidden="1"/>
    <cellStyle name="Currency [0] 7376" xfId="12873" hidden="1"/>
    <cellStyle name="Currency [0] 7376" xfId="42295" hidden="1"/>
    <cellStyle name="Currency [0] 7377" xfId="12885" hidden="1"/>
    <cellStyle name="Currency [0] 7377" xfId="42307" hidden="1"/>
    <cellStyle name="Currency [0] 7378" xfId="12913" hidden="1"/>
    <cellStyle name="Currency [0] 7378" xfId="42335" hidden="1"/>
    <cellStyle name="Currency [0] 7379" xfId="12886" hidden="1"/>
    <cellStyle name="Currency [0] 7379" xfId="42308" hidden="1"/>
    <cellStyle name="Currency [0] 738" xfId="833" hidden="1"/>
    <cellStyle name="Currency [0] 738" xfId="30256" hidden="1"/>
    <cellStyle name="Currency [0] 7380" xfId="12919" hidden="1"/>
    <cellStyle name="Currency [0] 7380" xfId="42341" hidden="1"/>
    <cellStyle name="Currency [0] 7381" xfId="12921" hidden="1"/>
    <cellStyle name="Currency [0] 7381" xfId="42343" hidden="1"/>
    <cellStyle name="Currency [0] 7382" xfId="12914" hidden="1"/>
    <cellStyle name="Currency [0] 7382" xfId="42336" hidden="1"/>
    <cellStyle name="Currency [0] 7383" xfId="12860" hidden="1"/>
    <cellStyle name="Currency [0] 7383" xfId="42282" hidden="1"/>
    <cellStyle name="Currency [0] 7384" xfId="12924" hidden="1"/>
    <cellStyle name="Currency [0] 7384" xfId="42346" hidden="1"/>
    <cellStyle name="Currency [0] 7385" xfId="12926" hidden="1"/>
    <cellStyle name="Currency [0] 7385" xfId="42348" hidden="1"/>
    <cellStyle name="Currency [0] 7386" xfId="12643" hidden="1"/>
    <cellStyle name="Currency [0] 7386" xfId="42065" hidden="1"/>
    <cellStyle name="Currency [0] 7387" xfId="12665" hidden="1"/>
    <cellStyle name="Currency [0] 7387" xfId="42087" hidden="1"/>
    <cellStyle name="Currency [0] 7388" xfId="12930" hidden="1"/>
    <cellStyle name="Currency [0] 7388" xfId="42352" hidden="1"/>
    <cellStyle name="Currency [0] 7389" xfId="12937" hidden="1"/>
    <cellStyle name="Currency [0] 7389" xfId="42359" hidden="1"/>
    <cellStyle name="Currency [0] 739" xfId="862" hidden="1"/>
    <cellStyle name="Currency [0] 739" xfId="30285" hidden="1"/>
    <cellStyle name="Currency [0] 7390" xfId="12939" hidden="1"/>
    <cellStyle name="Currency [0] 7390" xfId="42361" hidden="1"/>
    <cellStyle name="Currency [0] 7391" xfId="12630" hidden="1"/>
    <cellStyle name="Currency [0] 7391" xfId="42052" hidden="1"/>
    <cellStyle name="Currency [0] 7392" xfId="12933" hidden="1"/>
    <cellStyle name="Currency [0] 7392" xfId="42355" hidden="1"/>
    <cellStyle name="Currency [0] 7393" xfId="12942" hidden="1"/>
    <cellStyle name="Currency [0] 7393" xfId="42364" hidden="1"/>
    <cellStyle name="Currency [0] 7394" xfId="12944" hidden="1"/>
    <cellStyle name="Currency [0] 7394" xfId="42366" hidden="1"/>
    <cellStyle name="Currency [0] 7395" xfId="12932" hidden="1"/>
    <cellStyle name="Currency [0] 7395" xfId="42354" hidden="1"/>
    <cellStyle name="Currency [0] 7396" xfId="12642" hidden="1"/>
    <cellStyle name="Currency [0] 7396" xfId="42064" hidden="1"/>
    <cellStyle name="Currency [0] 7397" xfId="12955" hidden="1"/>
    <cellStyle name="Currency [0] 7397" xfId="42377" hidden="1"/>
    <cellStyle name="Currency [0] 7398" xfId="12964" hidden="1"/>
    <cellStyle name="Currency [0] 7398" xfId="42386" hidden="1"/>
    <cellStyle name="Currency [0] 7399" xfId="12975" hidden="1"/>
    <cellStyle name="Currency [0] 7399" xfId="42397" hidden="1"/>
    <cellStyle name="Currency [0] 74" xfId="122" hidden="1"/>
    <cellStyle name="Currency [0] 74" xfId="29545" hidden="1"/>
    <cellStyle name="Currency [0] 740" xfId="835" hidden="1"/>
    <cellStyle name="Currency [0] 740" xfId="30258" hidden="1"/>
    <cellStyle name="Currency [0] 7400" xfId="12981" hidden="1"/>
    <cellStyle name="Currency [0] 7400" xfId="42403" hidden="1"/>
    <cellStyle name="Currency [0] 7401" xfId="12953" hidden="1"/>
    <cellStyle name="Currency [0] 7401" xfId="42375" hidden="1"/>
    <cellStyle name="Currency [0] 7402" xfId="12971" hidden="1"/>
    <cellStyle name="Currency [0] 7402" xfId="42393" hidden="1"/>
    <cellStyle name="Currency [0] 7403" xfId="12993" hidden="1"/>
    <cellStyle name="Currency [0] 7403" xfId="42415" hidden="1"/>
    <cellStyle name="Currency [0] 7404" xfId="12995" hidden="1"/>
    <cellStyle name="Currency [0] 7404" xfId="42417" hidden="1"/>
    <cellStyle name="Currency [0] 7405" xfId="12927" hidden="1"/>
    <cellStyle name="Currency [0] 7405" xfId="42349" hidden="1"/>
    <cellStyle name="Currency [0] 7406" xfId="12638" hidden="1"/>
    <cellStyle name="Currency [0] 7406" xfId="42060" hidden="1"/>
    <cellStyle name="Currency [0] 7407" xfId="12967" hidden="1"/>
    <cellStyle name="Currency [0] 7407" xfId="42389" hidden="1"/>
    <cellStyle name="Currency [0] 7408" xfId="12634" hidden="1"/>
    <cellStyle name="Currency [0] 7408" xfId="42056" hidden="1"/>
    <cellStyle name="Currency [0] 7409" xfId="12956" hidden="1"/>
    <cellStyle name="Currency [0] 7409" xfId="42378" hidden="1"/>
    <cellStyle name="Currency [0] 741" xfId="857" hidden="1"/>
    <cellStyle name="Currency [0] 741" xfId="30280" hidden="1"/>
    <cellStyle name="Currency [0] 7410" xfId="13000" hidden="1"/>
    <cellStyle name="Currency [0] 7410" xfId="42422" hidden="1"/>
    <cellStyle name="Currency [0] 7411" xfId="12968" hidden="1"/>
    <cellStyle name="Currency [0] 7411" xfId="42390" hidden="1"/>
    <cellStyle name="Currency [0] 7412" xfId="12976" hidden="1"/>
    <cellStyle name="Currency [0] 7412" xfId="42398" hidden="1"/>
    <cellStyle name="Currency [0] 7413" xfId="13012" hidden="1"/>
    <cellStyle name="Currency [0] 7413" xfId="42434" hidden="1"/>
    <cellStyle name="Currency [0] 7414" xfId="13014" hidden="1"/>
    <cellStyle name="Currency [0] 7414" xfId="42436" hidden="1"/>
    <cellStyle name="Currency [0] 7415" xfId="12970" hidden="1"/>
    <cellStyle name="Currency [0] 7415" xfId="42392" hidden="1"/>
    <cellStyle name="Currency [0] 7416" xfId="12983" hidden="1"/>
    <cellStyle name="Currency [0] 7416" xfId="42405" hidden="1"/>
    <cellStyle name="Currency [0] 7417" xfId="12988" hidden="1"/>
    <cellStyle name="Currency [0] 7417" xfId="42410" hidden="1"/>
    <cellStyle name="Currency [0] 7418" xfId="12982" hidden="1"/>
    <cellStyle name="Currency [0] 7418" xfId="42404" hidden="1"/>
    <cellStyle name="Currency [0] 7419" xfId="13030" hidden="1"/>
    <cellStyle name="Currency [0] 7419" xfId="42452" hidden="1"/>
    <cellStyle name="Currency [0] 742" xfId="878" hidden="1"/>
    <cellStyle name="Currency [0] 742" xfId="30301" hidden="1"/>
    <cellStyle name="Currency [0] 7420" xfId="13038" hidden="1"/>
    <cellStyle name="Currency [0] 7420" xfId="42460" hidden="1"/>
    <cellStyle name="Currency [0] 7421" xfId="12966" hidden="1"/>
    <cellStyle name="Currency [0] 7421" xfId="42388" hidden="1"/>
    <cellStyle name="Currency [0] 7422" xfId="13024" hidden="1"/>
    <cellStyle name="Currency [0] 7422" xfId="42446" hidden="1"/>
    <cellStyle name="Currency [0] 7423" xfId="13047" hidden="1"/>
    <cellStyle name="Currency [0] 7423" xfId="42469" hidden="1"/>
    <cellStyle name="Currency [0] 7424" xfId="13049" hidden="1"/>
    <cellStyle name="Currency [0] 7424" xfId="42471" hidden="1"/>
    <cellStyle name="Currency [0] 7425" xfId="12949" hidden="1"/>
    <cellStyle name="Currency [0] 7425" xfId="42371" hidden="1"/>
    <cellStyle name="Currency [0] 7426" xfId="12959" hidden="1"/>
    <cellStyle name="Currency [0] 7426" xfId="42381" hidden="1"/>
    <cellStyle name="Currency [0] 7427" xfId="13021" hidden="1"/>
    <cellStyle name="Currency [0] 7427" xfId="42443" hidden="1"/>
    <cellStyle name="Currency [0] 7428" xfId="12986" hidden="1"/>
    <cellStyle name="Currency [0] 7428" xfId="42408" hidden="1"/>
    <cellStyle name="Currency [0] 7429" xfId="12935" hidden="1"/>
    <cellStyle name="Currency [0] 7429" xfId="42357" hidden="1"/>
    <cellStyle name="Currency [0] 743" xfId="863" hidden="1"/>
    <cellStyle name="Currency [0] 743" xfId="30286" hidden="1"/>
    <cellStyle name="Currency [0] 7430" xfId="13057" hidden="1"/>
    <cellStyle name="Currency [0] 7430" xfId="42479" hidden="1"/>
    <cellStyle name="Currency [0] 7431" xfId="13022" hidden="1"/>
    <cellStyle name="Currency [0] 7431" xfId="42444" hidden="1"/>
    <cellStyle name="Currency [0] 7432" xfId="13033" hidden="1"/>
    <cellStyle name="Currency [0] 7432" xfId="42455" hidden="1"/>
    <cellStyle name="Currency [0] 7433" xfId="13065" hidden="1"/>
    <cellStyle name="Currency [0] 7433" xfId="42487" hidden="1"/>
    <cellStyle name="Currency [0] 7434" xfId="13067" hidden="1"/>
    <cellStyle name="Currency [0] 7434" xfId="42489" hidden="1"/>
    <cellStyle name="Currency [0] 7435" xfId="13019" hidden="1"/>
    <cellStyle name="Currency [0] 7435" xfId="42441" hidden="1"/>
    <cellStyle name="Currency [0] 7436" xfId="13018" hidden="1"/>
    <cellStyle name="Currency [0] 7436" xfId="42440" hidden="1"/>
    <cellStyle name="Currency [0] 7437" xfId="13008" hidden="1"/>
    <cellStyle name="Currency [0] 7437" xfId="42430" hidden="1"/>
    <cellStyle name="Currency [0] 7438" xfId="13004" hidden="1"/>
    <cellStyle name="Currency [0] 7438" xfId="42426" hidden="1"/>
    <cellStyle name="Currency [0] 7439" xfId="13006" hidden="1"/>
    <cellStyle name="Currency [0] 7439" xfId="42428" hidden="1"/>
    <cellStyle name="Currency [0] 744" xfId="867" hidden="1"/>
    <cellStyle name="Currency [0] 744" xfId="30290" hidden="1"/>
    <cellStyle name="Currency [0] 7440" xfId="13074" hidden="1"/>
    <cellStyle name="Currency [0] 7440" xfId="42496" hidden="1"/>
    <cellStyle name="Currency [0] 7441" xfId="12636" hidden="1"/>
    <cellStyle name="Currency [0] 7441" xfId="42058" hidden="1"/>
    <cellStyle name="Currency [0] 7442" xfId="13052" hidden="1"/>
    <cellStyle name="Currency [0] 7442" xfId="42474" hidden="1"/>
    <cellStyle name="Currency [0] 7443" xfId="13080" hidden="1"/>
    <cellStyle name="Currency [0] 7443" xfId="42502" hidden="1"/>
    <cellStyle name="Currency [0] 7444" xfId="13082" hidden="1"/>
    <cellStyle name="Currency [0] 7444" xfId="42504" hidden="1"/>
    <cellStyle name="Currency [0] 7445" xfId="12957" hidden="1"/>
    <cellStyle name="Currency [0] 7445" xfId="42379" hidden="1"/>
    <cellStyle name="Currency [0] 7446" xfId="13031" hidden="1"/>
    <cellStyle name="Currency [0] 7446" xfId="42453" hidden="1"/>
    <cellStyle name="Currency [0] 7447" xfId="12987" hidden="1"/>
    <cellStyle name="Currency [0] 7447" xfId="42409" hidden="1"/>
    <cellStyle name="Currency [0] 7448" xfId="13023" hidden="1"/>
    <cellStyle name="Currency [0] 7448" xfId="42445" hidden="1"/>
    <cellStyle name="Currency [0] 7449" xfId="13027" hidden="1"/>
    <cellStyle name="Currency [0] 7449" xfId="42449" hidden="1"/>
    <cellStyle name="Currency [0] 745" xfId="883" hidden="1"/>
    <cellStyle name="Currency [0] 745" xfId="30306" hidden="1"/>
    <cellStyle name="Currency [0] 7450" xfId="13088" hidden="1"/>
    <cellStyle name="Currency [0] 7450" xfId="42510" hidden="1"/>
    <cellStyle name="Currency [0] 7451" xfId="12671" hidden="1"/>
    <cellStyle name="Currency [0] 7451" xfId="42093" hidden="1"/>
    <cellStyle name="Currency [0] 7452" xfId="13070" hidden="1"/>
    <cellStyle name="Currency [0] 7452" xfId="42492" hidden="1"/>
    <cellStyle name="Currency [0] 7453" xfId="13093" hidden="1"/>
    <cellStyle name="Currency [0] 7453" xfId="42515" hidden="1"/>
    <cellStyle name="Currency [0] 7454" xfId="13095" hidden="1"/>
    <cellStyle name="Currency [0] 7454" xfId="42517" hidden="1"/>
    <cellStyle name="Currency [0] 7455" xfId="12951" hidden="1"/>
    <cellStyle name="Currency [0] 7455" xfId="42373" hidden="1"/>
    <cellStyle name="Currency [0] 7456" xfId="13050" hidden="1"/>
    <cellStyle name="Currency [0] 7456" xfId="42472" hidden="1"/>
    <cellStyle name="Currency [0] 7457" xfId="13017" hidden="1"/>
    <cellStyle name="Currency [0] 7457" xfId="42439" hidden="1"/>
    <cellStyle name="Currency [0] 7458" xfId="13035" hidden="1"/>
    <cellStyle name="Currency [0] 7458" xfId="42457" hidden="1"/>
    <cellStyle name="Currency [0] 7459" xfId="13032" hidden="1"/>
    <cellStyle name="Currency [0] 7459" xfId="42454" hidden="1"/>
    <cellStyle name="Currency [0] 746" xfId="884" hidden="1"/>
    <cellStyle name="Currency [0] 746" xfId="30307" hidden="1"/>
    <cellStyle name="Currency [0] 7460" xfId="13099" hidden="1"/>
    <cellStyle name="Currency [0] 7460" xfId="42521" hidden="1"/>
    <cellStyle name="Currency [0] 7461" xfId="12984" hidden="1"/>
    <cellStyle name="Currency [0] 7461" xfId="42406" hidden="1"/>
    <cellStyle name="Currency [0] 7462" xfId="13084" hidden="1"/>
    <cellStyle name="Currency [0] 7462" xfId="42506" hidden="1"/>
    <cellStyle name="Currency [0] 7463" xfId="13106" hidden="1"/>
    <cellStyle name="Currency [0] 7463" xfId="42528" hidden="1"/>
    <cellStyle name="Currency [0] 7464" xfId="13108" hidden="1"/>
    <cellStyle name="Currency [0] 7464" xfId="42530" hidden="1"/>
    <cellStyle name="Currency [0] 7465" xfId="13036" hidden="1"/>
    <cellStyle name="Currency [0] 7465" xfId="42458" hidden="1"/>
    <cellStyle name="Currency [0] 7466" xfId="13068" hidden="1"/>
    <cellStyle name="Currency [0] 7466" xfId="42490" hidden="1"/>
    <cellStyle name="Currency [0] 7467" xfId="12716" hidden="1"/>
    <cellStyle name="Currency [0] 7467" xfId="42138" hidden="1"/>
    <cellStyle name="Currency [0] 7468" xfId="13054" hidden="1"/>
    <cellStyle name="Currency [0] 7468" xfId="42476" hidden="1"/>
    <cellStyle name="Currency [0] 7469" xfId="13051" hidden="1"/>
    <cellStyle name="Currency [0] 7469" xfId="42473" hidden="1"/>
    <cellStyle name="Currency [0] 747" xfId="864" hidden="1"/>
    <cellStyle name="Currency [0] 747" xfId="30287" hidden="1"/>
    <cellStyle name="Currency [0] 7470" xfId="13112" hidden="1"/>
    <cellStyle name="Currency [0] 7470" xfId="42534" hidden="1"/>
    <cellStyle name="Currency [0] 7471" xfId="12947" hidden="1"/>
    <cellStyle name="Currency [0] 7471" xfId="42369" hidden="1"/>
    <cellStyle name="Currency [0] 7472" xfId="13096" hidden="1"/>
    <cellStyle name="Currency [0] 7472" xfId="42518" hidden="1"/>
    <cellStyle name="Currency [0] 7473" xfId="13116" hidden="1"/>
    <cellStyle name="Currency [0] 7473" xfId="42538" hidden="1"/>
    <cellStyle name="Currency [0] 7474" xfId="13118" hidden="1"/>
    <cellStyle name="Currency [0] 7474" xfId="42540" hidden="1"/>
    <cellStyle name="Currency [0] 7475" xfId="13055" hidden="1"/>
    <cellStyle name="Currency [0] 7475" xfId="42477" hidden="1"/>
    <cellStyle name="Currency [0] 7476" xfId="13083" hidden="1"/>
    <cellStyle name="Currency [0] 7476" xfId="42505" hidden="1"/>
    <cellStyle name="Currency [0] 7477" xfId="13043" hidden="1"/>
    <cellStyle name="Currency [0] 7477" xfId="42465" hidden="1"/>
    <cellStyle name="Currency [0] 7478" xfId="13072" hidden="1"/>
    <cellStyle name="Currency [0] 7478" xfId="42494" hidden="1"/>
    <cellStyle name="Currency [0] 7479" xfId="13069" hidden="1"/>
    <cellStyle name="Currency [0] 7479" xfId="42491" hidden="1"/>
    <cellStyle name="Currency [0] 748" xfId="871" hidden="1"/>
    <cellStyle name="Currency [0] 748" xfId="30294" hidden="1"/>
    <cellStyle name="Currency [0] 7480" xfId="13122" hidden="1"/>
    <cellStyle name="Currency [0] 7480" xfId="42544" hidden="1"/>
    <cellStyle name="Currency [0] 7481" xfId="12950" hidden="1"/>
    <cellStyle name="Currency [0] 7481" xfId="42372" hidden="1"/>
    <cellStyle name="Currency [0] 7482" xfId="13109" hidden="1"/>
    <cellStyle name="Currency [0] 7482" xfId="42531" hidden="1"/>
    <cellStyle name="Currency [0] 7483" xfId="13126" hidden="1"/>
    <cellStyle name="Currency [0] 7483" xfId="42548" hidden="1"/>
    <cellStyle name="Currency [0] 7484" xfId="13128" hidden="1"/>
    <cellStyle name="Currency [0] 7484" xfId="42550" hidden="1"/>
    <cellStyle name="Currency [0] 7485" xfId="13009" hidden="1"/>
    <cellStyle name="Currency [0] 7485" xfId="42431" hidden="1"/>
    <cellStyle name="Currency [0] 7486" xfId="13045" hidden="1"/>
    <cellStyle name="Currency [0] 7486" xfId="42467" hidden="1"/>
    <cellStyle name="Currency [0] 7487" xfId="13114" hidden="1"/>
    <cellStyle name="Currency [0] 7487" xfId="42536" hidden="1"/>
    <cellStyle name="Currency [0] 7488" xfId="13102" hidden="1"/>
    <cellStyle name="Currency [0] 7488" xfId="42524" hidden="1"/>
    <cellStyle name="Currency [0] 7489" xfId="13119" hidden="1"/>
    <cellStyle name="Currency [0] 7489" xfId="42541" hidden="1"/>
    <cellStyle name="Currency [0] 749" xfId="875" hidden="1"/>
    <cellStyle name="Currency [0] 749" xfId="30298" hidden="1"/>
    <cellStyle name="Currency [0] 7490" xfId="13130" hidden="1"/>
    <cellStyle name="Currency [0] 7490" xfId="42552" hidden="1"/>
    <cellStyle name="Currency [0] 7491" xfId="12978" hidden="1"/>
    <cellStyle name="Currency [0] 7491" xfId="42400" hidden="1"/>
    <cellStyle name="Currency [0] 7492" xfId="13042" hidden="1"/>
    <cellStyle name="Currency [0] 7492" xfId="42464" hidden="1"/>
    <cellStyle name="Currency [0] 7493" xfId="13134" hidden="1"/>
    <cellStyle name="Currency [0] 7493" xfId="42556" hidden="1"/>
    <cellStyle name="Currency [0] 7494" xfId="13136" hidden="1"/>
    <cellStyle name="Currency [0] 7494" xfId="42558" hidden="1"/>
    <cellStyle name="Currency [0] 7495" xfId="13091" hidden="1"/>
    <cellStyle name="Currency [0] 7495" xfId="42513" hidden="1"/>
    <cellStyle name="Currency [0] 7496" xfId="13103" hidden="1"/>
    <cellStyle name="Currency [0] 7496" xfId="42525" hidden="1"/>
    <cellStyle name="Currency [0] 7497" xfId="13131" hidden="1"/>
    <cellStyle name="Currency [0] 7497" xfId="42553" hidden="1"/>
    <cellStyle name="Currency [0] 7498" xfId="13104" hidden="1"/>
    <cellStyle name="Currency [0] 7498" xfId="42526" hidden="1"/>
    <cellStyle name="Currency [0] 7499" xfId="13137" hidden="1"/>
    <cellStyle name="Currency [0] 7499" xfId="42559" hidden="1"/>
    <cellStyle name="Currency [0] 75" xfId="120" hidden="1"/>
    <cellStyle name="Currency [0] 75" xfId="29543" hidden="1"/>
    <cellStyle name="Currency [0] 750" xfId="870" hidden="1"/>
    <cellStyle name="Currency [0] 750" xfId="30293" hidden="1"/>
    <cellStyle name="Currency [0] 7500" xfId="13139" hidden="1"/>
    <cellStyle name="Currency [0] 7500" xfId="42561" hidden="1"/>
    <cellStyle name="Currency [0] 7501" xfId="13132" hidden="1"/>
    <cellStyle name="Currency [0] 7501" xfId="42554" hidden="1"/>
    <cellStyle name="Currency [0] 7502" xfId="13078" hidden="1"/>
    <cellStyle name="Currency [0] 7502" xfId="42500" hidden="1"/>
    <cellStyle name="Currency [0] 7503" xfId="13141" hidden="1"/>
    <cellStyle name="Currency [0] 7503" xfId="42563" hidden="1"/>
    <cellStyle name="Currency [0] 7504" xfId="13143" hidden="1"/>
    <cellStyle name="Currency [0] 7504" xfId="42565" hidden="1"/>
    <cellStyle name="Currency [0] 7505" xfId="12655" hidden="1"/>
    <cellStyle name="Currency [0] 7505" xfId="42077" hidden="1"/>
    <cellStyle name="Currency [0] 7506" xfId="12633" hidden="1"/>
    <cellStyle name="Currency [0] 7506" xfId="42055" hidden="1"/>
    <cellStyle name="Currency [0] 7507" xfId="13149" hidden="1"/>
    <cellStyle name="Currency [0] 7507" xfId="42571" hidden="1"/>
    <cellStyle name="Currency [0] 7508" xfId="13155" hidden="1"/>
    <cellStyle name="Currency [0] 7508" xfId="42577" hidden="1"/>
    <cellStyle name="Currency [0] 7509" xfId="13157" hidden="1"/>
    <cellStyle name="Currency [0] 7509" xfId="42579" hidden="1"/>
    <cellStyle name="Currency [0] 751" xfId="893" hidden="1"/>
    <cellStyle name="Currency [0] 751" xfId="30316" hidden="1"/>
    <cellStyle name="Currency [0] 7510" xfId="12650" hidden="1"/>
    <cellStyle name="Currency [0] 7510" xfId="42072" hidden="1"/>
    <cellStyle name="Currency [0] 7511" xfId="13151" hidden="1"/>
    <cellStyle name="Currency [0] 7511" xfId="42573" hidden="1"/>
    <cellStyle name="Currency [0] 7512" xfId="13159" hidden="1"/>
    <cellStyle name="Currency [0] 7512" xfId="42581" hidden="1"/>
    <cellStyle name="Currency [0] 7513" xfId="13161" hidden="1"/>
    <cellStyle name="Currency [0] 7513" xfId="42583" hidden="1"/>
    <cellStyle name="Currency [0] 7514" xfId="13150" hidden="1"/>
    <cellStyle name="Currency [0] 7514" xfId="42572" hidden="1"/>
    <cellStyle name="Currency [0] 7515" xfId="12656" hidden="1"/>
    <cellStyle name="Currency [0] 7515" xfId="42078" hidden="1"/>
    <cellStyle name="Currency [0] 7516" xfId="13172" hidden="1"/>
    <cellStyle name="Currency [0] 7516" xfId="42594" hidden="1"/>
    <cellStyle name="Currency [0] 7517" xfId="13181" hidden="1"/>
    <cellStyle name="Currency [0] 7517" xfId="42603" hidden="1"/>
    <cellStyle name="Currency [0] 7518" xfId="13192" hidden="1"/>
    <cellStyle name="Currency [0] 7518" xfId="42614" hidden="1"/>
    <cellStyle name="Currency [0] 7519" xfId="13198" hidden="1"/>
    <cellStyle name="Currency [0] 7519" xfId="42620" hidden="1"/>
    <cellStyle name="Currency [0] 752" xfId="899" hidden="1"/>
    <cellStyle name="Currency [0] 752" xfId="30322" hidden="1"/>
    <cellStyle name="Currency [0] 7520" xfId="13170" hidden="1"/>
    <cellStyle name="Currency [0] 7520" xfId="42592" hidden="1"/>
    <cellStyle name="Currency [0] 7521" xfId="13188" hidden="1"/>
    <cellStyle name="Currency [0] 7521" xfId="42610" hidden="1"/>
    <cellStyle name="Currency [0] 7522" xfId="13210" hidden="1"/>
    <cellStyle name="Currency [0] 7522" xfId="42632" hidden="1"/>
    <cellStyle name="Currency [0] 7523" xfId="13212" hidden="1"/>
    <cellStyle name="Currency [0] 7523" xfId="42634" hidden="1"/>
    <cellStyle name="Currency [0] 7524" xfId="13146" hidden="1"/>
    <cellStyle name="Currency [0] 7524" xfId="42568" hidden="1"/>
    <cellStyle name="Currency [0] 7525" xfId="12660" hidden="1"/>
    <cellStyle name="Currency [0] 7525" xfId="42082" hidden="1"/>
    <cellStyle name="Currency [0] 7526" xfId="13184" hidden="1"/>
    <cellStyle name="Currency [0] 7526" xfId="42606" hidden="1"/>
    <cellStyle name="Currency [0] 7527" xfId="12676" hidden="1"/>
    <cellStyle name="Currency [0] 7527" xfId="42098" hidden="1"/>
    <cellStyle name="Currency [0] 7528" xfId="13173" hidden="1"/>
    <cellStyle name="Currency [0] 7528" xfId="42595" hidden="1"/>
    <cellStyle name="Currency [0] 7529" xfId="13217" hidden="1"/>
    <cellStyle name="Currency [0] 7529" xfId="42639" hidden="1"/>
    <cellStyle name="Currency [0] 753" xfId="861" hidden="1"/>
    <cellStyle name="Currency [0] 753" xfId="30284" hidden="1"/>
    <cellStyle name="Currency [0] 7530" xfId="13185" hidden="1"/>
    <cellStyle name="Currency [0] 7530" xfId="42607" hidden="1"/>
    <cellStyle name="Currency [0] 7531" xfId="13193" hidden="1"/>
    <cellStyle name="Currency [0] 7531" xfId="42615" hidden="1"/>
    <cellStyle name="Currency [0] 7532" xfId="13229" hidden="1"/>
    <cellStyle name="Currency [0] 7532" xfId="42651" hidden="1"/>
    <cellStyle name="Currency [0] 7533" xfId="13231" hidden="1"/>
    <cellStyle name="Currency [0] 7533" xfId="42653" hidden="1"/>
    <cellStyle name="Currency [0] 7534" xfId="13187" hidden="1"/>
    <cellStyle name="Currency [0] 7534" xfId="42609" hidden="1"/>
    <cellStyle name="Currency [0] 7535" xfId="13200" hidden="1"/>
    <cellStyle name="Currency [0] 7535" xfId="42622" hidden="1"/>
    <cellStyle name="Currency [0] 7536" xfId="13205" hidden="1"/>
    <cellStyle name="Currency [0] 7536" xfId="42627" hidden="1"/>
    <cellStyle name="Currency [0] 7537" xfId="13199" hidden="1"/>
    <cellStyle name="Currency [0] 7537" xfId="42621" hidden="1"/>
    <cellStyle name="Currency [0] 7538" xfId="13247" hidden="1"/>
    <cellStyle name="Currency [0] 7538" xfId="42669" hidden="1"/>
    <cellStyle name="Currency [0] 7539" xfId="13255" hidden="1"/>
    <cellStyle name="Currency [0] 7539" xfId="42677" hidden="1"/>
    <cellStyle name="Currency [0] 754" xfId="891" hidden="1"/>
    <cellStyle name="Currency [0] 754" xfId="30314" hidden="1"/>
    <cellStyle name="Currency [0] 7540" xfId="13183" hidden="1"/>
    <cellStyle name="Currency [0] 7540" xfId="42605" hidden="1"/>
    <cellStyle name="Currency [0] 7541" xfId="13241" hidden="1"/>
    <cellStyle name="Currency [0] 7541" xfId="42663" hidden="1"/>
    <cellStyle name="Currency [0] 7542" xfId="13264" hidden="1"/>
    <cellStyle name="Currency [0] 7542" xfId="42686" hidden="1"/>
    <cellStyle name="Currency [0] 7543" xfId="13266" hidden="1"/>
    <cellStyle name="Currency [0] 7543" xfId="42688" hidden="1"/>
    <cellStyle name="Currency [0] 7544" xfId="13166" hidden="1"/>
    <cellStyle name="Currency [0] 7544" xfId="42588" hidden="1"/>
    <cellStyle name="Currency [0] 7545" xfId="13176" hidden="1"/>
    <cellStyle name="Currency [0] 7545" xfId="42598" hidden="1"/>
    <cellStyle name="Currency [0] 7546" xfId="13238" hidden="1"/>
    <cellStyle name="Currency [0] 7546" xfId="42660" hidden="1"/>
    <cellStyle name="Currency [0] 7547" xfId="13203" hidden="1"/>
    <cellStyle name="Currency [0] 7547" xfId="42625" hidden="1"/>
    <cellStyle name="Currency [0] 7548" xfId="13153" hidden="1"/>
    <cellStyle name="Currency [0] 7548" xfId="42575" hidden="1"/>
    <cellStyle name="Currency [0] 7549" xfId="13274" hidden="1"/>
    <cellStyle name="Currency [0] 7549" xfId="42696" hidden="1"/>
    <cellStyle name="Currency [0] 755" xfId="903" hidden="1"/>
    <cellStyle name="Currency [0] 755" xfId="30326" hidden="1"/>
    <cellStyle name="Currency [0] 7550" xfId="13239" hidden="1"/>
    <cellStyle name="Currency [0] 7550" xfId="42661" hidden="1"/>
    <cellStyle name="Currency [0] 7551" xfId="13250" hidden="1"/>
    <cellStyle name="Currency [0] 7551" xfId="42672" hidden="1"/>
    <cellStyle name="Currency [0] 7552" xfId="13282" hidden="1"/>
    <cellStyle name="Currency [0] 7552" xfId="42704" hidden="1"/>
    <cellStyle name="Currency [0] 7553" xfId="13284" hidden="1"/>
    <cellStyle name="Currency [0] 7553" xfId="42706" hidden="1"/>
    <cellStyle name="Currency [0] 7554" xfId="13236" hidden="1"/>
    <cellStyle name="Currency [0] 7554" xfId="42658" hidden="1"/>
    <cellStyle name="Currency [0] 7555" xfId="13235" hidden="1"/>
    <cellStyle name="Currency [0] 7555" xfId="42657" hidden="1"/>
    <cellStyle name="Currency [0] 7556" xfId="13225" hidden="1"/>
    <cellStyle name="Currency [0] 7556" xfId="42647" hidden="1"/>
    <cellStyle name="Currency [0] 7557" xfId="13221" hidden="1"/>
    <cellStyle name="Currency [0] 7557" xfId="42643" hidden="1"/>
    <cellStyle name="Currency [0] 7558" xfId="13223" hidden="1"/>
    <cellStyle name="Currency [0] 7558" xfId="42645" hidden="1"/>
    <cellStyle name="Currency [0] 7559" xfId="13291" hidden="1"/>
    <cellStyle name="Currency [0] 7559" xfId="42713" hidden="1"/>
    <cellStyle name="Currency [0] 756" xfId="904" hidden="1"/>
    <cellStyle name="Currency [0] 756" xfId="30327" hidden="1"/>
    <cellStyle name="Currency [0] 7560" xfId="12662" hidden="1"/>
    <cellStyle name="Currency [0] 7560" xfId="42084" hidden="1"/>
    <cellStyle name="Currency [0] 7561" xfId="13269" hidden="1"/>
    <cellStyle name="Currency [0] 7561" xfId="42691" hidden="1"/>
    <cellStyle name="Currency [0] 7562" xfId="13297" hidden="1"/>
    <cellStyle name="Currency [0] 7562" xfId="42719" hidden="1"/>
    <cellStyle name="Currency [0] 7563" xfId="13299" hidden="1"/>
    <cellStyle name="Currency [0] 7563" xfId="42721" hidden="1"/>
    <cellStyle name="Currency [0] 7564" xfId="13174" hidden="1"/>
    <cellStyle name="Currency [0] 7564" xfId="42596" hidden="1"/>
    <cellStyle name="Currency [0] 7565" xfId="13248" hidden="1"/>
    <cellStyle name="Currency [0] 7565" xfId="42670" hidden="1"/>
    <cellStyle name="Currency [0] 7566" xfId="13204" hidden="1"/>
    <cellStyle name="Currency [0] 7566" xfId="42626" hidden="1"/>
    <cellStyle name="Currency [0] 7567" xfId="13240" hidden="1"/>
    <cellStyle name="Currency [0] 7567" xfId="42662" hidden="1"/>
    <cellStyle name="Currency [0] 7568" xfId="13244" hidden="1"/>
    <cellStyle name="Currency [0] 7568" xfId="42666" hidden="1"/>
    <cellStyle name="Currency [0] 7569" xfId="13305" hidden="1"/>
    <cellStyle name="Currency [0] 7569" xfId="42727" hidden="1"/>
    <cellStyle name="Currency [0] 757" xfId="852" hidden="1"/>
    <cellStyle name="Currency [0] 757" xfId="30275" hidden="1"/>
    <cellStyle name="Currency [0] 7570" xfId="12649" hidden="1"/>
    <cellStyle name="Currency [0] 7570" xfId="42071" hidden="1"/>
    <cellStyle name="Currency [0] 7571" xfId="13287" hidden="1"/>
    <cellStyle name="Currency [0] 7571" xfId="42709" hidden="1"/>
    <cellStyle name="Currency [0] 7572" xfId="13310" hidden="1"/>
    <cellStyle name="Currency [0] 7572" xfId="42732" hidden="1"/>
    <cellStyle name="Currency [0] 7573" xfId="13312" hidden="1"/>
    <cellStyle name="Currency [0] 7573" xfId="42734" hidden="1"/>
    <cellStyle name="Currency [0] 7574" xfId="13168" hidden="1"/>
    <cellStyle name="Currency [0] 7574" xfId="42590" hidden="1"/>
    <cellStyle name="Currency [0] 7575" xfId="13267" hidden="1"/>
    <cellStyle name="Currency [0] 7575" xfId="42689" hidden="1"/>
    <cellStyle name="Currency [0] 7576" xfId="13234" hidden="1"/>
    <cellStyle name="Currency [0] 7576" xfId="42656" hidden="1"/>
    <cellStyle name="Currency [0] 7577" xfId="13252" hidden="1"/>
    <cellStyle name="Currency [0] 7577" xfId="42674" hidden="1"/>
    <cellStyle name="Currency [0] 7578" xfId="13249" hidden="1"/>
    <cellStyle name="Currency [0] 7578" xfId="42671" hidden="1"/>
    <cellStyle name="Currency [0] 7579" xfId="13316" hidden="1"/>
    <cellStyle name="Currency [0] 7579" xfId="42738" hidden="1"/>
    <cellStyle name="Currency [0] 758" xfId="859" hidden="1"/>
    <cellStyle name="Currency [0] 758" xfId="30282" hidden="1"/>
    <cellStyle name="Currency [0] 7580" xfId="13201" hidden="1"/>
    <cellStyle name="Currency [0] 7580" xfId="42623" hidden="1"/>
    <cellStyle name="Currency [0] 7581" xfId="13301" hidden="1"/>
    <cellStyle name="Currency [0] 7581" xfId="42723" hidden="1"/>
    <cellStyle name="Currency [0] 7582" xfId="13323" hidden="1"/>
    <cellStyle name="Currency [0] 7582" xfId="42745" hidden="1"/>
    <cellStyle name="Currency [0] 7583" xfId="13325" hidden="1"/>
    <cellStyle name="Currency [0] 7583" xfId="42747" hidden="1"/>
    <cellStyle name="Currency [0] 7584" xfId="13253" hidden="1"/>
    <cellStyle name="Currency [0] 7584" xfId="42675" hidden="1"/>
    <cellStyle name="Currency [0] 7585" xfId="13285" hidden="1"/>
    <cellStyle name="Currency [0] 7585" xfId="42707" hidden="1"/>
    <cellStyle name="Currency [0] 7586" xfId="12628" hidden="1"/>
    <cellStyle name="Currency [0] 7586" xfId="42050" hidden="1"/>
    <cellStyle name="Currency [0] 7587" xfId="13271" hidden="1"/>
    <cellStyle name="Currency [0] 7587" xfId="42693" hidden="1"/>
    <cellStyle name="Currency [0] 7588" xfId="13268" hidden="1"/>
    <cellStyle name="Currency [0] 7588" xfId="42690" hidden="1"/>
    <cellStyle name="Currency [0] 7589" xfId="13329" hidden="1"/>
    <cellStyle name="Currency [0] 7589" xfId="42751" hidden="1"/>
    <cellStyle name="Currency [0] 759" xfId="888" hidden="1"/>
    <cellStyle name="Currency [0] 759" xfId="30311" hidden="1"/>
    <cellStyle name="Currency [0] 7590" xfId="13164" hidden="1"/>
    <cellStyle name="Currency [0] 7590" xfId="42586" hidden="1"/>
    <cellStyle name="Currency [0] 7591" xfId="13313" hidden="1"/>
    <cellStyle name="Currency [0] 7591" xfId="42735" hidden="1"/>
    <cellStyle name="Currency [0] 7592" xfId="13333" hidden="1"/>
    <cellStyle name="Currency [0] 7592" xfId="42755" hidden="1"/>
    <cellStyle name="Currency [0] 7593" xfId="13335" hidden="1"/>
    <cellStyle name="Currency [0] 7593" xfId="42757" hidden="1"/>
    <cellStyle name="Currency [0] 7594" xfId="13272" hidden="1"/>
    <cellStyle name="Currency [0] 7594" xfId="42694" hidden="1"/>
    <cellStyle name="Currency [0] 7595" xfId="13300" hidden="1"/>
    <cellStyle name="Currency [0] 7595" xfId="42722" hidden="1"/>
    <cellStyle name="Currency [0] 7596" xfId="13260" hidden="1"/>
    <cellStyle name="Currency [0] 7596" xfId="42682" hidden="1"/>
    <cellStyle name="Currency [0] 7597" xfId="13289" hidden="1"/>
    <cellStyle name="Currency [0] 7597" xfId="42711" hidden="1"/>
    <cellStyle name="Currency [0] 7598" xfId="13286" hidden="1"/>
    <cellStyle name="Currency [0] 7598" xfId="42708" hidden="1"/>
    <cellStyle name="Currency [0] 7599" xfId="13339" hidden="1"/>
    <cellStyle name="Currency [0] 7599" xfId="42761" hidden="1"/>
    <cellStyle name="Currency [0] 76" xfId="153" hidden="1"/>
    <cellStyle name="Currency [0] 76" xfId="29576" hidden="1"/>
    <cellStyle name="Currency [0] 760" xfId="873" hidden="1"/>
    <cellStyle name="Currency [0] 760" xfId="30296" hidden="1"/>
    <cellStyle name="Currency [0] 7600" xfId="13167" hidden="1"/>
    <cellStyle name="Currency [0] 7600" xfId="42589" hidden="1"/>
    <cellStyle name="Currency [0] 7601" xfId="13326" hidden="1"/>
    <cellStyle name="Currency [0] 7601" xfId="42748" hidden="1"/>
    <cellStyle name="Currency [0] 7602" xfId="13343" hidden="1"/>
    <cellStyle name="Currency [0] 7602" xfId="42765" hidden="1"/>
    <cellStyle name="Currency [0] 7603" xfId="13345" hidden="1"/>
    <cellStyle name="Currency [0] 7603" xfId="42767" hidden="1"/>
    <cellStyle name="Currency [0] 7604" xfId="13226" hidden="1"/>
    <cellStyle name="Currency [0] 7604" xfId="42648" hidden="1"/>
    <cellStyle name="Currency [0] 7605" xfId="13262" hidden="1"/>
    <cellStyle name="Currency [0] 7605" xfId="42684" hidden="1"/>
    <cellStyle name="Currency [0] 7606" xfId="13331" hidden="1"/>
    <cellStyle name="Currency [0] 7606" xfId="42753" hidden="1"/>
    <cellStyle name="Currency [0] 7607" xfId="13319" hidden="1"/>
    <cellStyle name="Currency [0] 7607" xfId="42741" hidden="1"/>
    <cellStyle name="Currency [0] 7608" xfId="13336" hidden="1"/>
    <cellStyle name="Currency [0] 7608" xfId="42758" hidden="1"/>
    <cellStyle name="Currency [0] 7609" xfId="13347" hidden="1"/>
    <cellStyle name="Currency [0] 7609" xfId="42769" hidden="1"/>
    <cellStyle name="Currency [0] 761" xfId="844" hidden="1"/>
    <cellStyle name="Currency [0] 761" xfId="30267" hidden="1"/>
    <cellStyle name="Currency [0] 7610" xfId="13195" hidden="1"/>
    <cellStyle name="Currency [0] 7610" xfId="42617" hidden="1"/>
    <cellStyle name="Currency [0] 7611" xfId="13259" hidden="1"/>
    <cellStyle name="Currency [0] 7611" xfId="42681" hidden="1"/>
    <cellStyle name="Currency [0] 7612" xfId="13351" hidden="1"/>
    <cellStyle name="Currency [0] 7612" xfId="42773" hidden="1"/>
    <cellStyle name="Currency [0] 7613" xfId="13353" hidden="1"/>
    <cellStyle name="Currency [0] 7613" xfId="42775" hidden="1"/>
    <cellStyle name="Currency [0] 7614" xfId="13308" hidden="1"/>
    <cellStyle name="Currency [0] 7614" xfId="42730" hidden="1"/>
    <cellStyle name="Currency [0] 7615" xfId="13320" hidden="1"/>
    <cellStyle name="Currency [0] 7615" xfId="42742" hidden="1"/>
    <cellStyle name="Currency [0] 7616" xfId="13348" hidden="1"/>
    <cellStyle name="Currency [0] 7616" xfId="42770" hidden="1"/>
    <cellStyle name="Currency [0] 7617" xfId="13321" hidden="1"/>
    <cellStyle name="Currency [0] 7617" xfId="42743" hidden="1"/>
    <cellStyle name="Currency [0] 7618" xfId="13354" hidden="1"/>
    <cellStyle name="Currency [0] 7618" xfId="42776" hidden="1"/>
    <cellStyle name="Currency [0] 7619" xfId="13356" hidden="1"/>
    <cellStyle name="Currency [0] 7619" xfId="42778" hidden="1"/>
    <cellStyle name="Currency [0] 762" xfId="910" hidden="1"/>
    <cellStyle name="Currency [0] 762" xfId="30333" hidden="1"/>
    <cellStyle name="Currency [0] 7620" xfId="13349" hidden="1"/>
    <cellStyle name="Currency [0] 7620" xfId="42771" hidden="1"/>
    <cellStyle name="Currency [0] 7621" xfId="13295" hidden="1"/>
    <cellStyle name="Currency [0] 7621" xfId="42717" hidden="1"/>
    <cellStyle name="Currency [0] 7622" xfId="13358" hidden="1"/>
    <cellStyle name="Currency [0] 7622" xfId="42780" hidden="1"/>
    <cellStyle name="Currency [0] 7623" xfId="13360" hidden="1"/>
    <cellStyle name="Currency [0] 7623" xfId="42782" hidden="1"/>
    <cellStyle name="Currency [0] 7624" xfId="12722" hidden="1"/>
    <cellStyle name="Currency [0] 7624" xfId="42144" hidden="1"/>
    <cellStyle name="Currency [0] 7625" xfId="12663" hidden="1"/>
    <cellStyle name="Currency [0] 7625" xfId="42085" hidden="1"/>
    <cellStyle name="Currency [0] 7626" xfId="13366" hidden="1"/>
    <cellStyle name="Currency [0] 7626" xfId="42788" hidden="1"/>
    <cellStyle name="Currency [0] 7627" xfId="13372" hidden="1"/>
    <cellStyle name="Currency [0] 7627" xfId="42794" hidden="1"/>
    <cellStyle name="Currency [0] 7628" xfId="13374" hidden="1"/>
    <cellStyle name="Currency [0] 7628" xfId="42796" hidden="1"/>
    <cellStyle name="Currency [0] 7629" xfId="12653" hidden="1"/>
    <cellStyle name="Currency [0] 7629" xfId="42075" hidden="1"/>
    <cellStyle name="Currency [0] 763" xfId="889" hidden="1"/>
    <cellStyle name="Currency [0] 763" xfId="30312" hidden="1"/>
    <cellStyle name="Currency [0] 7630" xfId="13368" hidden="1"/>
    <cellStyle name="Currency [0] 7630" xfId="42790" hidden="1"/>
    <cellStyle name="Currency [0] 7631" xfId="13376" hidden="1"/>
    <cellStyle name="Currency [0] 7631" xfId="42798" hidden="1"/>
    <cellStyle name="Currency [0] 7632" xfId="13378" hidden="1"/>
    <cellStyle name="Currency [0] 7632" xfId="42800" hidden="1"/>
    <cellStyle name="Currency [0] 7633" xfId="13367" hidden="1"/>
    <cellStyle name="Currency [0] 7633" xfId="42789" hidden="1"/>
    <cellStyle name="Currency [0] 7634" xfId="12698" hidden="1"/>
    <cellStyle name="Currency [0] 7634" xfId="42120" hidden="1"/>
    <cellStyle name="Currency [0] 7635" xfId="13389" hidden="1"/>
    <cellStyle name="Currency [0] 7635" xfId="42811" hidden="1"/>
    <cellStyle name="Currency [0] 7636" xfId="13398" hidden="1"/>
    <cellStyle name="Currency [0] 7636" xfId="42820" hidden="1"/>
    <cellStyle name="Currency [0] 7637" xfId="13409" hidden="1"/>
    <cellStyle name="Currency [0] 7637" xfId="42831" hidden="1"/>
    <cellStyle name="Currency [0] 7638" xfId="13415" hidden="1"/>
    <cellStyle name="Currency [0] 7638" xfId="42837" hidden="1"/>
    <cellStyle name="Currency [0] 7639" xfId="13387" hidden="1"/>
    <cellStyle name="Currency [0] 7639" xfId="42809" hidden="1"/>
    <cellStyle name="Currency [0] 764" xfId="896" hidden="1"/>
    <cellStyle name="Currency [0] 764" xfId="30319" hidden="1"/>
    <cellStyle name="Currency [0] 7640" xfId="13405" hidden="1"/>
    <cellStyle name="Currency [0] 7640" xfId="42827" hidden="1"/>
    <cellStyle name="Currency [0] 7641" xfId="13427" hidden="1"/>
    <cellStyle name="Currency [0] 7641" xfId="42849" hidden="1"/>
    <cellStyle name="Currency [0] 7642" xfId="13429" hidden="1"/>
    <cellStyle name="Currency [0] 7642" xfId="42851" hidden="1"/>
    <cellStyle name="Currency [0] 7643" xfId="13363" hidden="1"/>
    <cellStyle name="Currency [0] 7643" xfId="42785" hidden="1"/>
    <cellStyle name="Currency [0] 7644" xfId="12652" hidden="1"/>
    <cellStyle name="Currency [0] 7644" xfId="42074" hidden="1"/>
    <cellStyle name="Currency [0] 7645" xfId="13401" hidden="1"/>
    <cellStyle name="Currency [0] 7645" xfId="42823" hidden="1"/>
    <cellStyle name="Currency [0] 7646" xfId="12631" hidden="1"/>
    <cellStyle name="Currency [0] 7646" xfId="42053" hidden="1"/>
    <cellStyle name="Currency [0] 7647" xfId="13390" hidden="1"/>
    <cellStyle name="Currency [0] 7647" xfId="42812" hidden="1"/>
    <cellStyle name="Currency [0] 7648" xfId="13434" hidden="1"/>
    <cellStyle name="Currency [0] 7648" xfId="42856" hidden="1"/>
    <cellStyle name="Currency [0] 7649" xfId="13402" hidden="1"/>
    <cellStyle name="Currency [0] 7649" xfId="42824" hidden="1"/>
    <cellStyle name="Currency [0] 765" xfId="911" hidden="1"/>
    <cellStyle name="Currency [0] 765" xfId="30334" hidden="1"/>
    <cellStyle name="Currency [0] 7650" xfId="13410" hidden="1"/>
    <cellStyle name="Currency [0] 7650" xfId="42832" hidden="1"/>
    <cellStyle name="Currency [0] 7651" xfId="13446" hidden="1"/>
    <cellStyle name="Currency [0] 7651" xfId="42868" hidden="1"/>
    <cellStyle name="Currency [0] 7652" xfId="13448" hidden="1"/>
    <cellStyle name="Currency [0] 7652" xfId="42870" hidden="1"/>
    <cellStyle name="Currency [0] 7653" xfId="13404" hidden="1"/>
    <cellStyle name="Currency [0] 7653" xfId="42826" hidden="1"/>
    <cellStyle name="Currency [0] 7654" xfId="13417" hidden="1"/>
    <cellStyle name="Currency [0] 7654" xfId="42839" hidden="1"/>
    <cellStyle name="Currency [0] 7655" xfId="13422" hidden="1"/>
    <cellStyle name="Currency [0] 7655" xfId="42844" hidden="1"/>
    <cellStyle name="Currency [0] 7656" xfId="13416" hidden="1"/>
    <cellStyle name="Currency [0] 7656" xfId="42838" hidden="1"/>
    <cellStyle name="Currency [0] 7657" xfId="13464" hidden="1"/>
    <cellStyle name="Currency [0] 7657" xfId="42886" hidden="1"/>
    <cellStyle name="Currency [0] 7658" xfId="13472" hidden="1"/>
    <cellStyle name="Currency [0] 7658" xfId="42894" hidden="1"/>
    <cellStyle name="Currency [0] 7659" xfId="13400" hidden="1"/>
    <cellStyle name="Currency [0] 7659" xfId="42822" hidden="1"/>
    <cellStyle name="Currency [0] 766" xfId="912" hidden="1"/>
    <cellStyle name="Currency [0] 766" xfId="30335" hidden="1"/>
    <cellStyle name="Currency [0] 7660" xfId="13458" hidden="1"/>
    <cellStyle name="Currency [0] 7660" xfId="42880" hidden="1"/>
    <cellStyle name="Currency [0] 7661" xfId="13481" hidden="1"/>
    <cellStyle name="Currency [0] 7661" xfId="42903" hidden="1"/>
    <cellStyle name="Currency [0] 7662" xfId="13483" hidden="1"/>
    <cellStyle name="Currency [0] 7662" xfId="42905" hidden="1"/>
    <cellStyle name="Currency [0] 7663" xfId="13383" hidden="1"/>
    <cellStyle name="Currency [0] 7663" xfId="42805" hidden="1"/>
    <cellStyle name="Currency [0] 7664" xfId="13393" hidden="1"/>
    <cellStyle name="Currency [0] 7664" xfId="42815" hidden="1"/>
    <cellStyle name="Currency [0] 7665" xfId="13455" hidden="1"/>
    <cellStyle name="Currency [0] 7665" xfId="42877" hidden="1"/>
    <cellStyle name="Currency [0] 7666" xfId="13420" hidden="1"/>
    <cellStyle name="Currency [0] 7666" xfId="42842" hidden="1"/>
    <cellStyle name="Currency [0] 7667" xfId="13370" hidden="1"/>
    <cellStyle name="Currency [0] 7667" xfId="42792" hidden="1"/>
    <cellStyle name="Currency [0] 7668" xfId="13491" hidden="1"/>
    <cellStyle name="Currency [0] 7668" xfId="42913" hidden="1"/>
    <cellStyle name="Currency [0] 7669" xfId="13456" hidden="1"/>
    <cellStyle name="Currency [0] 7669" xfId="42878" hidden="1"/>
    <cellStyle name="Currency [0] 767" xfId="887" hidden="1"/>
    <cellStyle name="Currency [0] 767" xfId="30310" hidden="1"/>
    <cellStyle name="Currency [0] 7670" xfId="13467" hidden="1"/>
    <cellStyle name="Currency [0] 7670" xfId="42889" hidden="1"/>
    <cellStyle name="Currency [0] 7671" xfId="13499" hidden="1"/>
    <cellStyle name="Currency [0] 7671" xfId="42921" hidden="1"/>
    <cellStyle name="Currency [0] 7672" xfId="13501" hidden="1"/>
    <cellStyle name="Currency [0] 7672" xfId="42923" hidden="1"/>
    <cellStyle name="Currency [0] 7673" xfId="13453" hidden="1"/>
    <cellStyle name="Currency [0] 7673" xfId="42875" hidden="1"/>
    <cellStyle name="Currency [0] 7674" xfId="13452" hidden="1"/>
    <cellStyle name="Currency [0] 7674" xfId="42874" hidden="1"/>
    <cellStyle name="Currency [0] 7675" xfId="13442" hidden="1"/>
    <cellStyle name="Currency [0] 7675" xfId="42864" hidden="1"/>
    <cellStyle name="Currency [0] 7676" xfId="13438" hidden="1"/>
    <cellStyle name="Currency [0] 7676" xfId="42860" hidden="1"/>
    <cellStyle name="Currency [0] 7677" xfId="13440" hidden="1"/>
    <cellStyle name="Currency [0] 7677" xfId="42862" hidden="1"/>
    <cellStyle name="Currency [0] 7678" xfId="13508" hidden="1"/>
    <cellStyle name="Currency [0] 7678" xfId="42930" hidden="1"/>
    <cellStyle name="Currency [0] 7679" xfId="12667" hidden="1"/>
    <cellStyle name="Currency [0] 7679" xfId="42089" hidden="1"/>
    <cellStyle name="Currency [0] 768" xfId="886" hidden="1"/>
    <cellStyle name="Currency [0] 768" xfId="30309" hidden="1"/>
    <cellStyle name="Currency [0] 7680" xfId="13486" hidden="1"/>
    <cellStyle name="Currency [0] 7680" xfId="42908" hidden="1"/>
    <cellStyle name="Currency [0] 7681" xfId="13514" hidden="1"/>
    <cellStyle name="Currency [0] 7681" xfId="42936" hidden="1"/>
    <cellStyle name="Currency [0] 7682" xfId="13516" hidden="1"/>
    <cellStyle name="Currency [0] 7682" xfId="42938" hidden="1"/>
    <cellStyle name="Currency [0] 7683" xfId="13391" hidden="1"/>
    <cellStyle name="Currency [0] 7683" xfId="42813" hidden="1"/>
    <cellStyle name="Currency [0] 7684" xfId="13465" hidden="1"/>
    <cellStyle name="Currency [0] 7684" xfId="42887" hidden="1"/>
    <cellStyle name="Currency [0] 7685" xfId="13421" hidden="1"/>
    <cellStyle name="Currency [0] 7685" xfId="42843" hidden="1"/>
    <cellStyle name="Currency [0] 7686" xfId="13457" hidden="1"/>
    <cellStyle name="Currency [0] 7686" xfId="42879" hidden="1"/>
    <cellStyle name="Currency [0] 7687" xfId="13461" hidden="1"/>
    <cellStyle name="Currency [0] 7687" xfId="42883" hidden="1"/>
    <cellStyle name="Currency [0] 7688" xfId="13522" hidden="1"/>
    <cellStyle name="Currency [0] 7688" xfId="42944" hidden="1"/>
    <cellStyle name="Currency [0] 7689" xfId="12680" hidden="1"/>
    <cellStyle name="Currency [0] 7689" xfId="42102" hidden="1"/>
    <cellStyle name="Currency [0] 769" xfId="881" hidden="1"/>
    <cellStyle name="Currency [0] 769" xfId="30304" hidden="1"/>
    <cellStyle name="Currency [0] 7690" xfId="13504" hidden="1"/>
    <cellStyle name="Currency [0] 7690" xfId="42926" hidden="1"/>
    <cellStyle name="Currency [0] 7691" xfId="13527" hidden="1"/>
    <cellStyle name="Currency [0] 7691" xfId="42949" hidden="1"/>
    <cellStyle name="Currency [0] 7692" xfId="13529" hidden="1"/>
    <cellStyle name="Currency [0] 7692" xfId="42951" hidden="1"/>
    <cellStyle name="Currency [0] 7693" xfId="13385" hidden="1"/>
    <cellStyle name="Currency [0] 7693" xfId="42807" hidden="1"/>
    <cellStyle name="Currency [0] 7694" xfId="13484" hidden="1"/>
    <cellStyle name="Currency [0] 7694" xfId="42906" hidden="1"/>
    <cellStyle name="Currency [0] 7695" xfId="13451" hidden="1"/>
    <cellStyle name="Currency [0] 7695" xfId="42873" hidden="1"/>
    <cellStyle name="Currency [0] 7696" xfId="13469" hidden="1"/>
    <cellStyle name="Currency [0] 7696" xfId="42891" hidden="1"/>
    <cellStyle name="Currency [0] 7697" xfId="13466" hidden="1"/>
    <cellStyle name="Currency [0] 7697" xfId="42888" hidden="1"/>
    <cellStyle name="Currency [0] 7698" xfId="13533" hidden="1"/>
    <cellStyle name="Currency [0] 7698" xfId="42955" hidden="1"/>
    <cellStyle name="Currency [0] 7699" xfId="13418" hidden="1"/>
    <cellStyle name="Currency [0] 7699" xfId="42840" hidden="1"/>
    <cellStyle name="Currency [0] 77" xfId="97" hidden="1"/>
    <cellStyle name="Currency [0] 77" xfId="29520" hidden="1"/>
    <cellStyle name="Currency [0] 770" xfId="879" hidden="1"/>
    <cellStyle name="Currency [0] 770" xfId="30302" hidden="1"/>
    <cellStyle name="Currency [0] 7700" xfId="13518" hidden="1"/>
    <cellStyle name="Currency [0] 7700" xfId="42940" hidden="1"/>
    <cellStyle name="Currency [0] 7701" xfId="13540" hidden="1"/>
    <cellStyle name="Currency [0] 7701" xfId="42962" hidden="1"/>
    <cellStyle name="Currency [0] 7702" xfId="13542" hidden="1"/>
    <cellStyle name="Currency [0] 7702" xfId="42964" hidden="1"/>
    <cellStyle name="Currency [0] 7703" xfId="13470" hidden="1"/>
    <cellStyle name="Currency [0] 7703" xfId="42892" hidden="1"/>
    <cellStyle name="Currency [0] 7704" xfId="13502" hidden="1"/>
    <cellStyle name="Currency [0] 7704" xfId="42924" hidden="1"/>
    <cellStyle name="Currency [0] 7705" xfId="12632" hidden="1"/>
    <cellStyle name="Currency [0] 7705" xfId="42054" hidden="1"/>
    <cellStyle name="Currency [0] 7706" xfId="13488" hidden="1"/>
    <cellStyle name="Currency [0] 7706" xfId="42910" hidden="1"/>
    <cellStyle name="Currency [0] 7707" xfId="13485" hidden="1"/>
    <cellStyle name="Currency [0] 7707" xfId="42907" hidden="1"/>
    <cellStyle name="Currency [0] 7708" xfId="13546" hidden="1"/>
    <cellStyle name="Currency [0] 7708" xfId="42968" hidden="1"/>
    <cellStyle name="Currency [0] 7709" xfId="13381" hidden="1"/>
    <cellStyle name="Currency [0] 7709" xfId="42803" hidden="1"/>
    <cellStyle name="Currency [0] 771" xfId="880" hidden="1"/>
    <cellStyle name="Currency [0] 771" xfId="30303" hidden="1"/>
    <cellStyle name="Currency [0] 7710" xfId="13530" hidden="1"/>
    <cellStyle name="Currency [0] 7710" xfId="42952" hidden="1"/>
    <cellStyle name="Currency [0] 7711" xfId="13550" hidden="1"/>
    <cellStyle name="Currency [0] 7711" xfId="42972" hidden="1"/>
    <cellStyle name="Currency [0] 7712" xfId="13552" hidden="1"/>
    <cellStyle name="Currency [0] 7712" xfId="42974" hidden="1"/>
    <cellStyle name="Currency [0] 7713" xfId="13489" hidden="1"/>
    <cellStyle name="Currency [0] 7713" xfId="42911" hidden="1"/>
    <cellStyle name="Currency [0] 7714" xfId="13517" hidden="1"/>
    <cellStyle name="Currency [0] 7714" xfId="42939" hidden="1"/>
    <cellStyle name="Currency [0] 7715" xfId="13477" hidden="1"/>
    <cellStyle name="Currency [0] 7715" xfId="42899" hidden="1"/>
    <cellStyle name="Currency [0] 7716" xfId="13506" hidden="1"/>
    <cellStyle name="Currency [0] 7716" xfId="42928" hidden="1"/>
    <cellStyle name="Currency [0] 7717" xfId="13503" hidden="1"/>
    <cellStyle name="Currency [0] 7717" xfId="42925" hidden="1"/>
    <cellStyle name="Currency [0] 7718" xfId="13556" hidden="1"/>
    <cellStyle name="Currency [0] 7718" xfId="42978" hidden="1"/>
    <cellStyle name="Currency [0] 7719" xfId="13384" hidden="1"/>
    <cellStyle name="Currency [0] 7719" xfId="42806" hidden="1"/>
    <cellStyle name="Currency [0] 772" xfId="917" hidden="1"/>
    <cellStyle name="Currency [0] 772" xfId="30340" hidden="1"/>
    <cellStyle name="Currency [0] 7720" xfId="13543" hidden="1"/>
    <cellStyle name="Currency [0] 7720" xfId="42965" hidden="1"/>
    <cellStyle name="Currency [0] 7721" xfId="13560" hidden="1"/>
    <cellStyle name="Currency [0] 7721" xfId="42982" hidden="1"/>
    <cellStyle name="Currency [0] 7722" xfId="13562" hidden="1"/>
    <cellStyle name="Currency [0] 7722" xfId="42984" hidden="1"/>
    <cellStyle name="Currency [0] 7723" xfId="13443" hidden="1"/>
    <cellStyle name="Currency [0] 7723" xfId="42865" hidden="1"/>
    <cellStyle name="Currency [0] 7724" xfId="13479" hidden="1"/>
    <cellStyle name="Currency [0] 7724" xfId="42901" hidden="1"/>
    <cellStyle name="Currency [0] 7725" xfId="13548" hidden="1"/>
    <cellStyle name="Currency [0] 7725" xfId="42970" hidden="1"/>
    <cellStyle name="Currency [0] 7726" xfId="13536" hidden="1"/>
    <cellStyle name="Currency [0] 7726" xfId="42958" hidden="1"/>
    <cellStyle name="Currency [0] 7727" xfId="13553" hidden="1"/>
    <cellStyle name="Currency [0] 7727" xfId="42975" hidden="1"/>
    <cellStyle name="Currency [0] 7728" xfId="13564" hidden="1"/>
    <cellStyle name="Currency [0] 7728" xfId="42986" hidden="1"/>
    <cellStyle name="Currency [0] 7729" xfId="13412" hidden="1"/>
    <cellStyle name="Currency [0] 7729" xfId="42834" hidden="1"/>
    <cellStyle name="Currency [0] 773" xfId="834" hidden="1"/>
    <cellStyle name="Currency [0] 773" xfId="30257" hidden="1"/>
    <cellStyle name="Currency [0] 7730" xfId="13476" hidden="1"/>
    <cellStyle name="Currency [0] 7730" xfId="42898" hidden="1"/>
    <cellStyle name="Currency [0] 7731" xfId="13568" hidden="1"/>
    <cellStyle name="Currency [0] 7731" xfId="42990" hidden="1"/>
    <cellStyle name="Currency [0] 7732" xfId="13570" hidden="1"/>
    <cellStyle name="Currency [0] 7732" xfId="42992" hidden="1"/>
    <cellStyle name="Currency [0] 7733" xfId="13525" hidden="1"/>
    <cellStyle name="Currency [0] 7733" xfId="42947" hidden="1"/>
    <cellStyle name="Currency [0] 7734" xfId="13537" hidden="1"/>
    <cellStyle name="Currency [0] 7734" xfId="42959" hidden="1"/>
    <cellStyle name="Currency [0] 7735" xfId="13565" hidden="1"/>
    <cellStyle name="Currency [0] 7735" xfId="42987" hidden="1"/>
    <cellStyle name="Currency [0] 7736" xfId="13538" hidden="1"/>
    <cellStyle name="Currency [0] 7736" xfId="42960" hidden="1"/>
    <cellStyle name="Currency [0] 7737" xfId="13571" hidden="1"/>
    <cellStyle name="Currency [0] 7737" xfId="42993" hidden="1"/>
    <cellStyle name="Currency [0] 7738" xfId="13573" hidden="1"/>
    <cellStyle name="Currency [0] 7738" xfId="42995" hidden="1"/>
    <cellStyle name="Currency [0] 7739" xfId="13566" hidden="1"/>
    <cellStyle name="Currency [0] 7739" xfId="42988" hidden="1"/>
    <cellStyle name="Currency [0] 774" xfId="907" hidden="1"/>
    <cellStyle name="Currency [0] 774" xfId="30330" hidden="1"/>
    <cellStyle name="Currency [0] 7740" xfId="13512" hidden="1"/>
    <cellStyle name="Currency [0] 7740" xfId="42934" hidden="1"/>
    <cellStyle name="Currency [0] 7741" xfId="13575" hidden="1"/>
    <cellStyle name="Currency [0] 7741" xfId="42997" hidden="1"/>
    <cellStyle name="Currency [0] 7742" xfId="13577" hidden="1"/>
    <cellStyle name="Currency [0] 7742" xfId="42999" hidden="1"/>
    <cellStyle name="Currency [0] 7743" xfId="11233" hidden="1"/>
    <cellStyle name="Currency [0] 7743" xfId="40655" hidden="1"/>
    <cellStyle name="Currency [0] 7744" xfId="11186" hidden="1"/>
    <cellStyle name="Currency [0] 7744" xfId="40608" hidden="1"/>
    <cellStyle name="Currency [0] 7745" xfId="12418" hidden="1"/>
    <cellStyle name="Currency [0] 7745" xfId="41840" hidden="1"/>
    <cellStyle name="Currency [0] 7746" xfId="13582" hidden="1"/>
    <cellStyle name="Currency [0] 7746" xfId="43004" hidden="1"/>
    <cellStyle name="Currency [0] 7747" xfId="13584" hidden="1"/>
    <cellStyle name="Currency [0] 7747" xfId="43006" hidden="1"/>
    <cellStyle name="Currency [0] 7748" xfId="11213" hidden="1"/>
    <cellStyle name="Currency [0] 7748" xfId="40635" hidden="1"/>
    <cellStyle name="Currency [0] 7749" xfId="13578" hidden="1"/>
    <cellStyle name="Currency [0] 7749" xfId="43000" hidden="1"/>
    <cellStyle name="Currency [0] 775" xfId="919" hidden="1"/>
    <cellStyle name="Currency [0] 775" xfId="30342" hidden="1"/>
    <cellStyle name="Currency [0] 7750" xfId="13586" hidden="1"/>
    <cellStyle name="Currency [0] 7750" xfId="43008" hidden="1"/>
    <cellStyle name="Currency [0] 7751" xfId="13588" hidden="1"/>
    <cellStyle name="Currency [0] 7751" xfId="43010" hidden="1"/>
    <cellStyle name="Currency [0] 7752" xfId="11193" hidden="1"/>
    <cellStyle name="Currency [0] 7752" xfId="40615" hidden="1"/>
    <cellStyle name="Currency [0] 7753" xfId="11211" hidden="1"/>
    <cellStyle name="Currency [0] 7753" xfId="40633" hidden="1"/>
    <cellStyle name="Currency [0] 7754" xfId="13599" hidden="1"/>
    <cellStyle name="Currency [0] 7754" xfId="43021" hidden="1"/>
    <cellStyle name="Currency [0] 7755" xfId="13608" hidden="1"/>
    <cellStyle name="Currency [0] 7755" xfId="43030" hidden="1"/>
    <cellStyle name="Currency [0] 7756" xfId="13619" hidden="1"/>
    <cellStyle name="Currency [0] 7756" xfId="43041" hidden="1"/>
    <cellStyle name="Currency [0] 7757" xfId="13625" hidden="1"/>
    <cellStyle name="Currency [0] 7757" xfId="43047" hidden="1"/>
    <cellStyle name="Currency [0] 7758" xfId="13597" hidden="1"/>
    <cellStyle name="Currency [0] 7758" xfId="43019" hidden="1"/>
    <cellStyle name="Currency [0] 7759" xfId="13615" hidden="1"/>
    <cellStyle name="Currency [0] 7759" xfId="43037" hidden="1"/>
    <cellStyle name="Currency [0] 776" xfId="920" hidden="1"/>
    <cellStyle name="Currency [0] 776" xfId="30343" hidden="1"/>
    <cellStyle name="Currency [0] 7760" xfId="13637" hidden="1"/>
    <cellStyle name="Currency [0] 7760" xfId="43059" hidden="1"/>
    <cellStyle name="Currency [0] 7761" xfId="13639" hidden="1"/>
    <cellStyle name="Currency [0] 7761" xfId="43061" hidden="1"/>
    <cellStyle name="Currency [0] 7762" xfId="11170" hidden="1"/>
    <cellStyle name="Currency [0] 7762" xfId="40592" hidden="1"/>
    <cellStyle name="Currency [0] 7763" xfId="11197" hidden="1"/>
    <cellStyle name="Currency [0] 7763" xfId="40619" hidden="1"/>
    <cellStyle name="Currency [0] 7764" xfId="13611" hidden="1"/>
    <cellStyle name="Currency [0] 7764" xfId="43033" hidden="1"/>
    <cellStyle name="Currency [0] 7765" xfId="11200" hidden="1"/>
    <cellStyle name="Currency [0] 7765" xfId="40622" hidden="1"/>
    <cellStyle name="Currency [0] 7766" xfId="13600" hidden="1"/>
    <cellStyle name="Currency [0] 7766" xfId="43022" hidden="1"/>
    <cellStyle name="Currency [0] 7767" xfId="13644" hidden="1"/>
    <cellStyle name="Currency [0] 7767" xfId="43066" hidden="1"/>
    <cellStyle name="Currency [0] 7768" xfId="13612" hidden="1"/>
    <cellStyle name="Currency [0] 7768" xfId="43034" hidden="1"/>
    <cellStyle name="Currency [0] 7769" xfId="13620" hidden="1"/>
    <cellStyle name="Currency [0] 7769" xfId="43042" hidden="1"/>
    <cellStyle name="Currency [0] 777" xfId="858" hidden="1"/>
    <cellStyle name="Currency [0] 777" xfId="30281" hidden="1"/>
    <cellStyle name="Currency [0] 7770" xfId="13656" hidden="1"/>
    <cellStyle name="Currency [0] 7770" xfId="43078" hidden="1"/>
    <cellStyle name="Currency [0] 7771" xfId="13658" hidden="1"/>
    <cellStyle name="Currency [0] 7771" xfId="43080" hidden="1"/>
    <cellStyle name="Currency [0] 7772" xfId="13614" hidden="1"/>
    <cellStyle name="Currency [0] 7772" xfId="43036" hidden="1"/>
    <cellStyle name="Currency [0] 7773" xfId="13627" hidden="1"/>
    <cellStyle name="Currency [0] 7773" xfId="43049" hidden="1"/>
    <cellStyle name="Currency [0] 7774" xfId="13632" hidden="1"/>
    <cellStyle name="Currency [0] 7774" xfId="43054" hidden="1"/>
    <cellStyle name="Currency [0] 7775" xfId="13626" hidden="1"/>
    <cellStyle name="Currency [0] 7775" xfId="43048" hidden="1"/>
    <cellStyle name="Currency [0] 7776" xfId="13674" hidden="1"/>
    <cellStyle name="Currency [0] 7776" xfId="43096" hidden="1"/>
    <cellStyle name="Currency [0] 7777" xfId="13682" hidden="1"/>
    <cellStyle name="Currency [0] 7777" xfId="43104" hidden="1"/>
    <cellStyle name="Currency [0] 7778" xfId="13610" hidden="1"/>
    <cellStyle name="Currency [0] 7778" xfId="43032" hidden="1"/>
    <cellStyle name="Currency [0] 7779" xfId="13668" hidden="1"/>
    <cellStyle name="Currency [0] 7779" xfId="43090" hidden="1"/>
    <cellStyle name="Currency [0] 778" xfId="894" hidden="1"/>
    <cellStyle name="Currency [0] 778" xfId="30317" hidden="1"/>
    <cellStyle name="Currency [0] 7780" xfId="13691" hidden="1"/>
    <cellStyle name="Currency [0] 7780" xfId="43113" hidden="1"/>
    <cellStyle name="Currency [0] 7781" xfId="13693" hidden="1"/>
    <cellStyle name="Currency [0] 7781" xfId="43115" hidden="1"/>
    <cellStyle name="Currency [0] 7782" xfId="13593" hidden="1"/>
    <cellStyle name="Currency [0] 7782" xfId="43015" hidden="1"/>
    <cellStyle name="Currency [0] 7783" xfId="13603" hidden="1"/>
    <cellStyle name="Currency [0] 7783" xfId="43025" hidden="1"/>
    <cellStyle name="Currency [0] 7784" xfId="13665" hidden="1"/>
    <cellStyle name="Currency [0] 7784" xfId="43087" hidden="1"/>
    <cellStyle name="Currency [0] 7785" xfId="13630" hidden="1"/>
    <cellStyle name="Currency [0] 7785" xfId="43052" hidden="1"/>
    <cellStyle name="Currency [0] 7786" xfId="13580" hidden="1"/>
    <cellStyle name="Currency [0] 7786" xfId="43002" hidden="1"/>
    <cellStyle name="Currency [0] 7787" xfId="13701" hidden="1"/>
    <cellStyle name="Currency [0] 7787" xfId="43123" hidden="1"/>
    <cellStyle name="Currency [0] 7788" xfId="13666" hidden="1"/>
    <cellStyle name="Currency [0] 7788" xfId="43088" hidden="1"/>
    <cellStyle name="Currency [0] 7789" xfId="13677" hidden="1"/>
    <cellStyle name="Currency [0] 7789" xfId="43099" hidden="1"/>
    <cellStyle name="Currency [0] 779" xfId="874" hidden="1"/>
    <cellStyle name="Currency [0] 779" xfId="30297" hidden="1"/>
    <cellStyle name="Currency [0] 7790" xfId="13709" hidden="1"/>
    <cellStyle name="Currency [0] 7790" xfId="43131" hidden="1"/>
    <cellStyle name="Currency [0] 7791" xfId="13711" hidden="1"/>
    <cellStyle name="Currency [0] 7791" xfId="43133" hidden="1"/>
    <cellStyle name="Currency [0] 7792" xfId="13663" hidden="1"/>
    <cellStyle name="Currency [0] 7792" xfId="43085" hidden="1"/>
    <cellStyle name="Currency [0] 7793" xfId="13662" hidden="1"/>
    <cellStyle name="Currency [0] 7793" xfId="43084" hidden="1"/>
    <cellStyle name="Currency [0] 7794" xfId="13652" hidden="1"/>
    <cellStyle name="Currency [0] 7794" xfId="43074" hidden="1"/>
    <cellStyle name="Currency [0] 7795" xfId="13648" hidden="1"/>
    <cellStyle name="Currency [0] 7795" xfId="43070" hidden="1"/>
    <cellStyle name="Currency [0] 7796" xfId="13650" hidden="1"/>
    <cellStyle name="Currency [0] 7796" xfId="43072" hidden="1"/>
    <cellStyle name="Currency [0] 7797" xfId="13718" hidden="1"/>
    <cellStyle name="Currency [0] 7797" xfId="43140" hidden="1"/>
    <cellStyle name="Currency [0] 7798" xfId="11246" hidden="1"/>
    <cellStyle name="Currency [0] 7798" xfId="40668" hidden="1"/>
    <cellStyle name="Currency [0] 7799" xfId="13696" hidden="1"/>
    <cellStyle name="Currency [0] 7799" xfId="43118" hidden="1"/>
    <cellStyle name="Currency [0] 78" xfId="147" hidden="1"/>
    <cellStyle name="Currency [0] 78" xfId="29570" hidden="1"/>
    <cellStyle name="Currency [0] 780" xfId="890" hidden="1"/>
    <cellStyle name="Currency [0] 780" xfId="30313" hidden="1"/>
    <cellStyle name="Currency [0] 7800" xfId="13724" hidden="1"/>
    <cellStyle name="Currency [0] 7800" xfId="43146" hidden="1"/>
    <cellStyle name="Currency [0] 7801" xfId="13726" hidden="1"/>
    <cellStyle name="Currency [0] 7801" xfId="43148" hidden="1"/>
    <cellStyle name="Currency [0] 7802" xfId="13601" hidden="1"/>
    <cellStyle name="Currency [0] 7802" xfId="43023" hidden="1"/>
    <cellStyle name="Currency [0] 7803" xfId="13675" hidden="1"/>
    <cellStyle name="Currency [0] 7803" xfId="43097" hidden="1"/>
    <cellStyle name="Currency [0] 7804" xfId="13631" hidden="1"/>
    <cellStyle name="Currency [0] 7804" xfId="43053" hidden="1"/>
    <cellStyle name="Currency [0] 7805" xfId="13667" hidden="1"/>
    <cellStyle name="Currency [0] 7805" xfId="43089" hidden="1"/>
    <cellStyle name="Currency [0] 7806" xfId="13671" hidden="1"/>
    <cellStyle name="Currency [0] 7806" xfId="43093" hidden="1"/>
    <cellStyle name="Currency [0] 7807" xfId="13732" hidden="1"/>
    <cellStyle name="Currency [0] 7807" xfId="43154" hidden="1"/>
    <cellStyle name="Currency [0] 7808" xfId="11195" hidden="1"/>
    <cellStyle name="Currency [0] 7808" xfId="40617" hidden="1"/>
    <cellStyle name="Currency [0] 7809" xfId="13714" hidden="1"/>
    <cellStyle name="Currency [0] 7809" xfId="43136" hidden="1"/>
    <cellStyle name="Currency [0] 781" xfId="892" hidden="1"/>
    <cellStyle name="Currency [0] 781" xfId="30315" hidden="1"/>
    <cellStyle name="Currency [0] 7810" xfId="13737" hidden="1"/>
    <cellStyle name="Currency [0] 7810" xfId="43159" hidden="1"/>
    <cellStyle name="Currency [0] 7811" xfId="13739" hidden="1"/>
    <cellStyle name="Currency [0] 7811" xfId="43161" hidden="1"/>
    <cellStyle name="Currency [0] 7812" xfId="13595" hidden="1"/>
    <cellStyle name="Currency [0] 7812" xfId="43017" hidden="1"/>
    <cellStyle name="Currency [0] 7813" xfId="13694" hidden="1"/>
    <cellStyle name="Currency [0] 7813" xfId="43116" hidden="1"/>
    <cellStyle name="Currency [0] 7814" xfId="13661" hidden="1"/>
    <cellStyle name="Currency [0] 7814" xfId="43083" hidden="1"/>
    <cellStyle name="Currency [0] 7815" xfId="13679" hidden="1"/>
    <cellStyle name="Currency [0] 7815" xfId="43101" hidden="1"/>
    <cellStyle name="Currency [0] 7816" xfId="13676" hidden="1"/>
    <cellStyle name="Currency [0] 7816" xfId="43098" hidden="1"/>
    <cellStyle name="Currency [0] 7817" xfId="13743" hidden="1"/>
    <cellStyle name="Currency [0] 7817" xfId="43165" hidden="1"/>
    <cellStyle name="Currency [0] 7818" xfId="13628" hidden="1"/>
    <cellStyle name="Currency [0] 7818" xfId="43050" hidden="1"/>
    <cellStyle name="Currency [0] 7819" xfId="13728" hidden="1"/>
    <cellStyle name="Currency [0] 7819" xfId="43150" hidden="1"/>
    <cellStyle name="Currency [0] 782" xfId="923" hidden="1"/>
    <cellStyle name="Currency [0] 782" xfId="30346" hidden="1"/>
    <cellStyle name="Currency [0] 7820" xfId="13750" hidden="1"/>
    <cellStyle name="Currency [0] 7820" xfId="43172" hidden="1"/>
    <cellStyle name="Currency [0] 7821" xfId="13752" hidden="1"/>
    <cellStyle name="Currency [0] 7821" xfId="43174" hidden="1"/>
    <cellStyle name="Currency [0] 7822" xfId="13680" hidden="1"/>
    <cellStyle name="Currency [0] 7822" xfId="43102" hidden="1"/>
    <cellStyle name="Currency [0] 7823" xfId="13712" hidden="1"/>
    <cellStyle name="Currency [0] 7823" xfId="43134" hidden="1"/>
    <cellStyle name="Currency [0] 7824" xfId="11203" hidden="1"/>
    <cellStyle name="Currency [0] 7824" xfId="40625" hidden="1"/>
    <cellStyle name="Currency [0] 7825" xfId="13698" hidden="1"/>
    <cellStyle name="Currency [0] 7825" xfId="43120" hidden="1"/>
    <cellStyle name="Currency [0] 7826" xfId="13695" hidden="1"/>
    <cellStyle name="Currency [0] 7826" xfId="43117" hidden="1"/>
    <cellStyle name="Currency [0] 7827" xfId="13756" hidden="1"/>
    <cellStyle name="Currency [0] 7827" xfId="43178" hidden="1"/>
    <cellStyle name="Currency [0] 7828" xfId="13591" hidden="1"/>
    <cellStyle name="Currency [0] 7828" xfId="43013" hidden="1"/>
    <cellStyle name="Currency [0] 7829" xfId="13740" hidden="1"/>
    <cellStyle name="Currency [0] 7829" xfId="43162" hidden="1"/>
    <cellStyle name="Currency [0] 783" xfId="832" hidden="1"/>
    <cellStyle name="Currency [0] 783" xfId="30255" hidden="1"/>
    <cellStyle name="Currency [0] 7830" xfId="13760" hidden="1"/>
    <cellStyle name="Currency [0] 7830" xfId="43182" hidden="1"/>
    <cellStyle name="Currency [0] 7831" xfId="13762" hidden="1"/>
    <cellStyle name="Currency [0] 7831" xfId="43184" hidden="1"/>
    <cellStyle name="Currency [0] 7832" xfId="13699" hidden="1"/>
    <cellStyle name="Currency [0] 7832" xfId="43121" hidden="1"/>
    <cellStyle name="Currency [0] 7833" xfId="13727" hidden="1"/>
    <cellStyle name="Currency [0] 7833" xfId="43149" hidden="1"/>
    <cellStyle name="Currency [0] 7834" xfId="13687" hidden="1"/>
    <cellStyle name="Currency [0] 7834" xfId="43109" hidden="1"/>
    <cellStyle name="Currency [0] 7835" xfId="13716" hidden="1"/>
    <cellStyle name="Currency [0] 7835" xfId="43138" hidden="1"/>
    <cellStyle name="Currency [0] 7836" xfId="13713" hidden="1"/>
    <cellStyle name="Currency [0] 7836" xfId="43135" hidden="1"/>
    <cellStyle name="Currency [0] 7837" xfId="13766" hidden="1"/>
    <cellStyle name="Currency [0] 7837" xfId="43188" hidden="1"/>
    <cellStyle name="Currency [0] 7838" xfId="13594" hidden="1"/>
    <cellStyle name="Currency [0] 7838" xfId="43016" hidden="1"/>
    <cellStyle name="Currency [0] 7839" xfId="13753" hidden="1"/>
    <cellStyle name="Currency [0] 7839" xfId="43175" hidden="1"/>
    <cellStyle name="Currency [0] 784" xfId="915" hidden="1"/>
    <cellStyle name="Currency [0] 784" xfId="30338" hidden="1"/>
    <cellStyle name="Currency [0] 7840" xfId="13770" hidden="1"/>
    <cellStyle name="Currency [0] 7840" xfId="43192" hidden="1"/>
    <cellStyle name="Currency [0] 7841" xfId="13772" hidden="1"/>
    <cellStyle name="Currency [0] 7841" xfId="43194" hidden="1"/>
    <cellStyle name="Currency [0] 7842" xfId="13653" hidden="1"/>
    <cellStyle name="Currency [0] 7842" xfId="43075" hidden="1"/>
    <cellStyle name="Currency [0] 7843" xfId="13689" hidden="1"/>
    <cellStyle name="Currency [0] 7843" xfId="43111" hidden="1"/>
    <cellStyle name="Currency [0] 7844" xfId="13758" hidden="1"/>
    <cellStyle name="Currency [0] 7844" xfId="43180" hidden="1"/>
    <cellStyle name="Currency [0] 7845" xfId="13746" hidden="1"/>
    <cellStyle name="Currency [0] 7845" xfId="43168" hidden="1"/>
    <cellStyle name="Currency [0] 7846" xfId="13763" hidden="1"/>
    <cellStyle name="Currency [0] 7846" xfId="43185" hidden="1"/>
    <cellStyle name="Currency [0] 7847" xfId="13774" hidden="1"/>
    <cellStyle name="Currency [0] 7847" xfId="43196" hidden="1"/>
    <cellStyle name="Currency [0] 7848" xfId="13622" hidden="1"/>
    <cellStyle name="Currency [0] 7848" xfId="43044" hidden="1"/>
    <cellStyle name="Currency [0] 7849" xfId="13686" hidden="1"/>
    <cellStyle name="Currency [0] 7849" xfId="43108" hidden="1"/>
    <cellStyle name="Currency [0] 785" xfId="925" hidden="1"/>
    <cellStyle name="Currency [0] 785" xfId="30348" hidden="1"/>
    <cellStyle name="Currency [0] 7850" xfId="13778" hidden="1"/>
    <cellStyle name="Currency [0] 7850" xfId="43200" hidden="1"/>
    <cellStyle name="Currency [0] 7851" xfId="13780" hidden="1"/>
    <cellStyle name="Currency [0] 7851" xfId="43202" hidden="1"/>
    <cellStyle name="Currency [0] 7852" xfId="13735" hidden="1"/>
    <cellStyle name="Currency [0] 7852" xfId="43157" hidden="1"/>
    <cellStyle name="Currency [0] 7853" xfId="13747" hidden="1"/>
    <cellStyle name="Currency [0] 7853" xfId="43169" hidden="1"/>
    <cellStyle name="Currency [0] 7854" xfId="13775" hidden="1"/>
    <cellStyle name="Currency [0] 7854" xfId="43197" hidden="1"/>
    <cellStyle name="Currency [0] 7855" xfId="13748" hidden="1"/>
    <cellStyle name="Currency [0] 7855" xfId="43170" hidden="1"/>
    <cellStyle name="Currency [0] 7856" xfId="13781" hidden="1"/>
    <cellStyle name="Currency [0] 7856" xfId="43203" hidden="1"/>
    <cellStyle name="Currency [0] 7857" xfId="13783" hidden="1"/>
    <cellStyle name="Currency [0] 7857" xfId="43205" hidden="1"/>
    <cellStyle name="Currency [0] 7858" xfId="13776" hidden="1"/>
    <cellStyle name="Currency [0] 7858" xfId="43198" hidden="1"/>
    <cellStyle name="Currency [0] 7859" xfId="13722" hidden="1"/>
    <cellStyle name="Currency [0] 7859" xfId="43144" hidden="1"/>
    <cellStyle name="Currency [0] 786" xfId="926" hidden="1"/>
    <cellStyle name="Currency [0] 786" xfId="30349" hidden="1"/>
    <cellStyle name="Currency [0] 7860" xfId="13785" hidden="1"/>
    <cellStyle name="Currency [0] 7860" xfId="43207" hidden="1"/>
    <cellStyle name="Currency [0] 7861" xfId="13787" hidden="1"/>
    <cellStyle name="Currency [0] 7861" xfId="43209" hidden="1"/>
    <cellStyle name="Currency [0] 7862" xfId="13844" hidden="1"/>
    <cellStyle name="Currency [0] 7862" xfId="43266" hidden="1"/>
    <cellStyle name="Currency [0] 7863" xfId="13863" hidden="1"/>
    <cellStyle name="Currency [0] 7863" xfId="43285" hidden="1"/>
    <cellStyle name="Currency [0] 7864" xfId="13870" hidden="1"/>
    <cellStyle name="Currency [0] 7864" xfId="43292" hidden="1"/>
    <cellStyle name="Currency [0] 7865" xfId="13877" hidden="1"/>
    <cellStyle name="Currency [0] 7865" xfId="43299" hidden="1"/>
    <cellStyle name="Currency [0] 7866" xfId="13882" hidden="1"/>
    <cellStyle name="Currency [0] 7866" xfId="43304" hidden="1"/>
    <cellStyle name="Currency [0] 7867" xfId="13861" hidden="1"/>
    <cellStyle name="Currency [0] 7867" xfId="43283" hidden="1"/>
    <cellStyle name="Currency [0] 7868" xfId="13872" hidden="1"/>
    <cellStyle name="Currency [0] 7868" xfId="43294" hidden="1"/>
    <cellStyle name="Currency [0] 7869" xfId="13886" hidden="1"/>
    <cellStyle name="Currency [0] 7869" xfId="43308" hidden="1"/>
    <cellStyle name="Currency [0] 787" xfId="854" hidden="1"/>
    <cellStyle name="Currency [0] 787" xfId="30277" hidden="1"/>
    <cellStyle name="Currency [0] 7870" xfId="13888" hidden="1"/>
    <cellStyle name="Currency [0] 7870" xfId="43310" hidden="1"/>
    <cellStyle name="Currency [0] 7871" xfId="13871" hidden="1"/>
    <cellStyle name="Currency [0] 7871" xfId="43293" hidden="1"/>
    <cellStyle name="Currency [0] 7872" xfId="13845" hidden="1"/>
    <cellStyle name="Currency [0] 7872" xfId="43267" hidden="1"/>
    <cellStyle name="Currency [0] 7873" xfId="13899" hidden="1"/>
    <cellStyle name="Currency [0] 7873" xfId="43321" hidden="1"/>
    <cellStyle name="Currency [0] 7874" xfId="13908" hidden="1"/>
    <cellStyle name="Currency [0] 7874" xfId="43330" hidden="1"/>
    <cellStyle name="Currency [0] 7875" xfId="13919" hidden="1"/>
    <cellStyle name="Currency [0] 7875" xfId="43341" hidden="1"/>
    <cellStyle name="Currency [0] 7876" xfId="13925" hidden="1"/>
    <cellStyle name="Currency [0] 7876" xfId="43347" hidden="1"/>
    <cellStyle name="Currency [0] 7877" xfId="13897" hidden="1"/>
    <cellStyle name="Currency [0] 7877" xfId="43319" hidden="1"/>
    <cellStyle name="Currency [0] 7878" xfId="13915" hidden="1"/>
    <cellStyle name="Currency [0] 7878" xfId="43337" hidden="1"/>
    <cellStyle name="Currency [0] 7879" xfId="13937" hidden="1"/>
    <cellStyle name="Currency [0] 7879" xfId="43359" hidden="1"/>
    <cellStyle name="Currency [0] 788" xfId="905" hidden="1"/>
    <cellStyle name="Currency [0] 788" xfId="30328" hidden="1"/>
    <cellStyle name="Currency [0] 7880" xfId="13939" hidden="1"/>
    <cellStyle name="Currency [0] 7880" xfId="43361" hidden="1"/>
    <cellStyle name="Currency [0] 7881" xfId="13867" hidden="1"/>
    <cellStyle name="Currency [0] 7881" xfId="43289" hidden="1"/>
    <cellStyle name="Currency [0] 7882" xfId="13851" hidden="1"/>
    <cellStyle name="Currency [0] 7882" xfId="43273" hidden="1"/>
    <cellStyle name="Currency [0] 7883" xfId="13911" hidden="1"/>
    <cellStyle name="Currency [0] 7883" xfId="43333" hidden="1"/>
    <cellStyle name="Currency [0] 7884" xfId="13856" hidden="1"/>
    <cellStyle name="Currency [0] 7884" xfId="43278" hidden="1"/>
    <cellStyle name="Currency [0] 7885" xfId="13900" hidden="1"/>
    <cellStyle name="Currency [0] 7885" xfId="43322" hidden="1"/>
    <cellStyle name="Currency [0] 7886" xfId="13944" hidden="1"/>
    <cellStyle name="Currency [0] 7886" xfId="43366" hidden="1"/>
    <cellStyle name="Currency [0] 7887" xfId="13912" hidden="1"/>
    <cellStyle name="Currency [0] 7887" xfId="43334" hidden="1"/>
    <cellStyle name="Currency [0] 7888" xfId="13920" hidden="1"/>
    <cellStyle name="Currency [0] 7888" xfId="43342" hidden="1"/>
    <cellStyle name="Currency [0] 7889" xfId="13956" hidden="1"/>
    <cellStyle name="Currency [0] 7889" xfId="43378" hidden="1"/>
    <cellStyle name="Currency [0] 789" xfId="885" hidden="1"/>
    <cellStyle name="Currency [0] 789" xfId="30308" hidden="1"/>
    <cellStyle name="Currency [0] 7890" xfId="13958" hidden="1"/>
    <cellStyle name="Currency [0] 7890" xfId="43380" hidden="1"/>
    <cellStyle name="Currency [0] 7891" xfId="13914" hidden="1"/>
    <cellStyle name="Currency [0] 7891" xfId="43336" hidden="1"/>
    <cellStyle name="Currency [0] 7892" xfId="13927" hidden="1"/>
    <cellStyle name="Currency [0] 7892" xfId="43349" hidden="1"/>
    <cellStyle name="Currency [0] 7893" xfId="13932" hidden="1"/>
    <cellStyle name="Currency [0] 7893" xfId="43354" hidden="1"/>
    <cellStyle name="Currency [0] 7894" xfId="13926" hidden="1"/>
    <cellStyle name="Currency [0] 7894" xfId="43348" hidden="1"/>
    <cellStyle name="Currency [0] 7895" xfId="13974" hidden="1"/>
    <cellStyle name="Currency [0] 7895" xfId="43396" hidden="1"/>
    <cellStyle name="Currency [0] 7896" xfId="13982" hidden="1"/>
    <cellStyle name="Currency [0] 7896" xfId="43404" hidden="1"/>
    <cellStyle name="Currency [0] 7897" xfId="13910" hidden="1"/>
    <cellStyle name="Currency [0] 7897" xfId="43332" hidden="1"/>
    <cellStyle name="Currency [0] 7898" xfId="13968" hidden="1"/>
    <cellStyle name="Currency [0] 7898" xfId="43390" hidden="1"/>
    <cellStyle name="Currency [0] 7899" xfId="13991" hidden="1"/>
    <cellStyle name="Currency [0] 7899" xfId="43413" hidden="1"/>
    <cellStyle name="Currency [0] 79" xfId="157" hidden="1"/>
    <cellStyle name="Currency [0] 79" xfId="29580" hidden="1"/>
    <cellStyle name="Currency [0] 790" xfId="897" hidden="1"/>
    <cellStyle name="Currency [0] 790" xfId="30320" hidden="1"/>
    <cellStyle name="Currency [0] 7900" xfId="13993" hidden="1"/>
    <cellStyle name="Currency [0] 7900" xfId="43415" hidden="1"/>
    <cellStyle name="Currency [0] 7901" xfId="13893" hidden="1"/>
    <cellStyle name="Currency [0] 7901" xfId="43315" hidden="1"/>
    <cellStyle name="Currency [0] 7902" xfId="13903" hidden="1"/>
    <cellStyle name="Currency [0] 7902" xfId="43325" hidden="1"/>
    <cellStyle name="Currency [0] 7903" xfId="13965" hidden="1"/>
    <cellStyle name="Currency [0] 7903" xfId="43387" hidden="1"/>
    <cellStyle name="Currency [0] 7904" xfId="13930" hidden="1"/>
    <cellStyle name="Currency [0] 7904" xfId="43352" hidden="1"/>
    <cellStyle name="Currency [0] 7905" xfId="13875" hidden="1"/>
    <cellStyle name="Currency [0] 7905" xfId="43297" hidden="1"/>
    <cellStyle name="Currency [0] 7906" xfId="14001" hidden="1"/>
    <cellStyle name="Currency [0] 7906" xfId="43423" hidden="1"/>
    <cellStyle name="Currency [0] 7907" xfId="13966" hidden="1"/>
    <cellStyle name="Currency [0] 7907" xfId="43388" hidden="1"/>
    <cellStyle name="Currency [0] 7908" xfId="13977" hidden="1"/>
    <cellStyle name="Currency [0] 7908" xfId="43399" hidden="1"/>
    <cellStyle name="Currency [0] 7909" xfId="14009" hidden="1"/>
    <cellStyle name="Currency [0] 7909" xfId="43431" hidden="1"/>
    <cellStyle name="Currency [0] 791" xfId="895" hidden="1"/>
    <cellStyle name="Currency [0] 791" xfId="30318" hidden="1"/>
    <cellStyle name="Currency [0] 7910" xfId="14011" hidden="1"/>
    <cellStyle name="Currency [0] 7910" xfId="43433" hidden="1"/>
    <cellStyle name="Currency [0] 7911" xfId="13963" hidden="1"/>
    <cellStyle name="Currency [0] 7911" xfId="43385" hidden="1"/>
    <cellStyle name="Currency [0] 7912" xfId="13962" hidden="1"/>
    <cellStyle name="Currency [0] 7912" xfId="43384" hidden="1"/>
    <cellStyle name="Currency [0] 7913" xfId="13952" hidden="1"/>
    <cellStyle name="Currency [0] 7913" xfId="43374" hidden="1"/>
    <cellStyle name="Currency [0] 7914" xfId="13948" hidden="1"/>
    <cellStyle name="Currency [0] 7914" xfId="43370" hidden="1"/>
    <cellStyle name="Currency [0] 7915" xfId="13950" hidden="1"/>
    <cellStyle name="Currency [0] 7915" xfId="43372" hidden="1"/>
    <cellStyle name="Currency [0] 7916" xfId="14018" hidden="1"/>
    <cellStyle name="Currency [0] 7916" xfId="43440" hidden="1"/>
    <cellStyle name="Currency [0] 7917" xfId="13853" hidden="1"/>
    <cellStyle name="Currency [0] 7917" xfId="43275" hidden="1"/>
    <cellStyle name="Currency [0] 7918" xfId="13996" hidden="1"/>
    <cellStyle name="Currency [0] 7918" xfId="43418" hidden="1"/>
    <cellStyle name="Currency [0] 7919" xfId="14024" hidden="1"/>
    <cellStyle name="Currency [0] 7919" xfId="43446" hidden="1"/>
    <cellStyle name="Currency [0] 792" xfId="928" hidden="1"/>
    <cellStyle name="Currency [0] 792" xfId="30351" hidden="1"/>
    <cellStyle name="Currency [0] 7920" xfId="14026" hidden="1"/>
    <cellStyle name="Currency [0] 7920" xfId="43448" hidden="1"/>
    <cellStyle name="Currency [0] 7921" xfId="13901" hidden="1"/>
    <cellStyle name="Currency [0] 7921" xfId="43323" hidden="1"/>
    <cellStyle name="Currency [0] 7922" xfId="13975" hidden="1"/>
    <cellStyle name="Currency [0] 7922" xfId="43397" hidden="1"/>
    <cellStyle name="Currency [0] 7923" xfId="13931" hidden="1"/>
    <cellStyle name="Currency [0] 7923" xfId="43353" hidden="1"/>
    <cellStyle name="Currency [0] 7924" xfId="13967" hidden="1"/>
    <cellStyle name="Currency [0] 7924" xfId="43389" hidden="1"/>
    <cellStyle name="Currency [0] 7925" xfId="13971" hidden="1"/>
    <cellStyle name="Currency [0] 7925" xfId="43393" hidden="1"/>
    <cellStyle name="Currency [0] 7926" xfId="14032" hidden="1"/>
    <cellStyle name="Currency [0] 7926" xfId="43454" hidden="1"/>
    <cellStyle name="Currency [0] 7927" xfId="13848" hidden="1"/>
    <cellStyle name="Currency [0] 7927" xfId="43270" hidden="1"/>
    <cellStyle name="Currency [0] 7928" xfId="14014" hidden="1"/>
    <cellStyle name="Currency [0] 7928" xfId="43436" hidden="1"/>
    <cellStyle name="Currency [0] 7929" xfId="14037" hidden="1"/>
    <cellStyle name="Currency [0] 7929" xfId="43459" hidden="1"/>
    <cellStyle name="Currency [0] 793" xfId="872" hidden="1"/>
    <cellStyle name="Currency [0] 793" xfId="30295" hidden="1"/>
    <cellStyle name="Currency [0] 7930" xfId="14039" hidden="1"/>
    <cellStyle name="Currency [0] 7930" xfId="43461" hidden="1"/>
    <cellStyle name="Currency [0] 7931" xfId="13895" hidden="1"/>
    <cellStyle name="Currency [0] 7931" xfId="43317" hidden="1"/>
    <cellStyle name="Currency [0] 7932" xfId="13994" hidden="1"/>
    <cellStyle name="Currency [0] 7932" xfId="43416" hidden="1"/>
    <cellStyle name="Currency [0] 7933" xfId="13961" hidden="1"/>
    <cellStyle name="Currency [0] 7933" xfId="43383" hidden="1"/>
    <cellStyle name="Currency [0] 7934" xfId="13979" hidden="1"/>
    <cellStyle name="Currency [0] 7934" xfId="43401" hidden="1"/>
    <cellStyle name="Currency [0] 7935" xfId="13976" hidden="1"/>
    <cellStyle name="Currency [0] 7935" xfId="43398" hidden="1"/>
    <cellStyle name="Currency [0] 7936" xfId="14043" hidden="1"/>
    <cellStyle name="Currency [0] 7936" xfId="43465" hidden="1"/>
    <cellStyle name="Currency [0] 7937" xfId="13928" hidden="1"/>
    <cellStyle name="Currency [0] 7937" xfId="43350" hidden="1"/>
    <cellStyle name="Currency [0] 7938" xfId="14028" hidden="1"/>
    <cellStyle name="Currency [0] 7938" xfId="43450" hidden="1"/>
    <cellStyle name="Currency [0] 7939" xfId="14050" hidden="1"/>
    <cellStyle name="Currency [0] 7939" xfId="43472" hidden="1"/>
    <cellStyle name="Currency [0] 794" xfId="922" hidden="1"/>
    <cellStyle name="Currency [0] 794" xfId="30345" hidden="1"/>
    <cellStyle name="Currency [0] 7940" xfId="14052" hidden="1"/>
    <cellStyle name="Currency [0] 7940" xfId="43474" hidden="1"/>
    <cellStyle name="Currency [0] 7941" xfId="13980" hidden="1"/>
    <cellStyle name="Currency [0] 7941" xfId="43402" hidden="1"/>
    <cellStyle name="Currency [0] 7942" xfId="14012" hidden="1"/>
    <cellStyle name="Currency [0] 7942" xfId="43434" hidden="1"/>
    <cellStyle name="Currency [0] 7943" xfId="13864" hidden="1"/>
    <cellStyle name="Currency [0] 7943" xfId="43286" hidden="1"/>
    <cellStyle name="Currency [0] 7944" xfId="13998" hidden="1"/>
    <cellStyle name="Currency [0] 7944" xfId="43420" hidden="1"/>
    <cellStyle name="Currency [0] 7945" xfId="13995" hidden="1"/>
    <cellStyle name="Currency [0] 7945" xfId="43417" hidden="1"/>
    <cellStyle name="Currency [0] 7946" xfId="14056" hidden="1"/>
    <cellStyle name="Currency [0] 7946" xfId="43478" hidden="1"/>
    <cellStyle name="Currency [0] 7947" xfId="13891" hidden="1"/>
    <cellStyle name="Currency [0] 7947" xfId="43313" hidden="1"/>
    <cellStyle name="Currency [0] 7948" xfId="14040" hidden="1"/>
    <cellStyle name="Currency [0] 7948" xfId="43462" hidden="1"/>
    <cellStyle name="Currency [0] 7949" xfId="14060" hidden="1"/>
    <cellStyle name="Currency [0] 7949" xfId="43482" hidden="1"/>
    <cellStyle name="Currency [0] 795" xfId="932" hidden="1"/>
    <cellStyle name="Currency [0] 795" xfId="30355" hidden="1"/>
    <cellStyle name="Currency [0] 7950" xfId="14062" hidden="1"/>
    <cellStyle name="Currency [0] 7950" xfId="43484" hidden="1"/>
    <cellStyle name="Currency [0] 7951" xfId="13999" hidden="1"/>
    <cellStyle name="Currency [0] 7951" xfId="43421" hidden="1"/>
    <cellStyle name="Currency [0] 7952" xfId="14027" hidden="1"/>
    <cellStyle name="Currency [0] 7952" xfId="43449" hidden="1"/>
    <cellStyle name="Currency [0] 7953" xfId="13987" hidden="1"/>
    <cellStyle name="Currency [0] 7953" xfId="43409" hidden="1"/>
    <cellStyle name="Currency [0] 7954" xfId="14016" hidden="1"/>
    <cellStyle name="Currency [0] 7954" xfId="43438" hidden="1"/>
    <cellStyle name="Currency [0] 7955" xfId="14013" hidden="1"/>
    <cellStyle name="Currency [0] 7955" xfId="43435" hidden="1"/>
    <cellStyle name="Currency [0] 7956" xfId="14066" hidden="1"/>
    <cellStyle name="Currency [0] 7956" xfId="43488" hidden="1"/>
    <cellStyle name="Currency [0] 7957" xfId="13894" hidden="1"/>
    <cellStyle name="Currency [0] 7957" xfId="43316" hidden="1"/>
    <cellStyle name="Currency [0] 7958" xfId="14053" hidden="1"/>
    <cellStyle name="Currency [0] 7958" xfId="43475" hidden="1"/>
    <cellStyle name="Currency [0] 7959" xfId="14070" hidden="1"/>
    <cellStyle name="Currency [0] 7959" xfId="43492" hidden="1"/>
    <cellStyle name="Currency [0] 796" xfId="933" hidden="1"/>
    <cellStyle name="Currency [0] 796" xfId="30356" hidden="1"/>
    <cellStyle name="Currency [0] 7960" xfId="14072" hidden="1"/>
    <cellStyle name="Currency [0] 7960" xfId="43494" hidden="1"/>
    <cellStyle name="Currency [0] 7961" xfId="13953" hidden="1"/>
    <cellStyle name="Currency [0] 7961" xfId="43375" hidden="1"/>
    <cellStyle name="Currency [0] 7962" xfId="13989" hidden="1"/>
    <cellStyle name="Currency [0] 7962" xfId="43411" hidden="1"/>
    <cellStyle name="Currency [0] 7963" xfId="14058" hidden="1"/>
    <cellStyle name="Currency [0] 7963" xfId="43480" hidden="1"/>
    <cellStyle name="Currency [0] 7964" xfId="14046" hidden="1"/>
    <cellStyle name="Currency [0] 7964" xfId="43468" hidden="1"/>
    <cellStyle name="Currency [0] 7965" xfId="14063" hidden="1"/>
    <cellStyle name="Currency [0] 7965" xfId="43485" hidden="1"/>
    <cellStyle name="Currency [0] 7966" xfId="14074" hidden="1"/>
    <cellStyle name="Currency [0] 7966" xfId="43496" hidden="1"/>
    <cellStyle name="Currency [0] 7967" xfId="13922" hidden="1"/>
    <cellStyle name="Currency [0] 7967" xfId="43344" hidden="1"/>
    <cellStyle name="Currency [0] 7968" xfId="13986" hidden="1"/>
    <cellStyle name="Currency [0] 7968" xfId="43408" hidden="1"/>
    <cellStyle name="Currency [0] 7969" xfId="14078" hidden="1"/>
    <cellStyle name="Currency [0] 7969" xfId="43500" hidden="1"/>
    <cellStyle name="Currency [0] 797" xfId="898" hidden="1"/>
    <cellStyle name="Currency [0] 797" xfId="30321" hidden="1"/>
    <cellStyle name="Currency [0] 7970" xfId="14080" hidden="1"/>
    <cellStyle name="Currency [0] 7970" xfId="43502" hidden="1"/>
    <cellStyle name="Currency [0] 7971" xfId="14035" hidden="1"/>
    <cellStyle name="Currency [0] 7971" xfId="43457" hidden="1"/>
    <cellStyle name="Currency [0] 7972" xfId="14047" hidden="1"/>
    <cellStyle name="Currency [0] 7972" xfId="43469" hidden="1"/>
    <cellStyle name="Currency [0] 7973" xfId="14075" hidden="1"/>
    <cellStyle name="Currency [0] 7973" xfId="43497" hidden="1"/>
    <cellStyle name="Currency [0] 7974" xfId="14048" hidden="1"/>
    <cellStyle name="Currency [0] 7974" xfId="43470" hidden="1"/>
    <cellStyle name="Currency [0] 7975" xfId="14081" hidden="1"/>
    <cellStyle name="Currency [0] 7975" xfId="43503" hidden="1"/>
    <cellStyle name="Currency [0] 7976" xfId="14083" hidden="1"/>
    <cellStyle name="Currency [0] 7976" xfId="43505" hidden="1"/>
    <cellStyle name="Currency [0] 7977" xfId="14076" hidden="1"/>
    <cellStyle name="Currency [0] 7977" xfId="43498" hidden="1"/>
    <cellStyle name="Currency [0] 7978" xfId="14022" hidden="1"/>
    <cellStyle name="Currency [0] 7978" xfId="43444" hidden="1"/>
    <cellStyle name="Currency [0] 7979" xfId="14086" hidden="1"/>
    <cellStyle name="Currency [0] 7979" xfId="43508" hidden="1"/>
    <cellStyle name="Currency [0] 798" xfId="913" hidden="1"/>
    <cellStyle name="Currency [0] 798" xfId="30336" hidden="1"/>
    <cellStyle name="Currency [0] 7980" xfId="14088" hidden="1"/>
    <cellStyle name="Currency [0] 7980" xfId="43510" hidden="1"/>
    <cellStyle name="Currency [0] 7981" xfId="13805" hidden="1"/>
    <cellStyle name="Currency [0] 7981" xfId="43227" hidden="1"/>
    <cellStyle name="Currency [0] 7982" xfId="13827" hidden="1"/>
    <cellStyle name="Currency [0] 7982" xfId="43249" hidden="1"/>
    <cellStyle name="Currency [0] 7983" xfId="14092" hidden="1"/>
    <cellStyle name="Currency [0] 7983" xfId="43514" hidden="1"/>
    <cellStyle name="Currency [0] 7984" xfId="14099" hidden="1"/>
    <cellStyle name="Currency [0] 7984" xfId="43521" hidden="1"/>
    <cellStyle name="Currency [0] 7985" xfId="14101" hidden="1"/>
    <cellStyle name="Currency [0] 7985" xfId="43523" hidden="1"/>
    <cellStyle name="Currency [0] 7986" xfId="13792" hidden="1"/>
    <cellStyle name="Currency [0] 7986" xfId="43214" hidden="1"/>
    <cellStyle name="Currency [0] 7987" xfId="14095" hidden="1"/>
    <cellStyle name="Currency [0] 7987" xfId="43517" hidden="1"/>
    <cellStyle name="Currency [0] 7988" xfId="14104" hidden="1"/>
    <cellStyle name="Currency [0] 7988" xfId="43526" hidden="1"/>
    <cellStyle name="Currency [0] 7989" xfId="14106" hidden="1"/>
    <cellStyle name="Currency [0] 7989" xfId="43528" hidden="1"/>
    <cellStyle name="Currency [0] 799" xfId="839" hidden="1"/>
    <cellStyle name="Currency [0] 799" xfId="30262" hidden="1"/>
    <cellStyle name="Currency [0] 7990" xfId="14094" hidden="1"/>
    <cellStyle name="Currency [0] 7990" xfId="43516" hidden="1"/>
    <cellStyle name="Currency [0] 7991" xfId="13804" hidden="1"/>
    <cellStyle name="Currency [0] 7991" xfId="43226" hidden="1"/>
    <cellStyle name="Currency [0] 7992" xfId="14117" hidden="1"/>
    <cellStyle name="Currency [0] 7992" xfId="43539" hidden="1"/>
    <cellStyle name="Currency [0] 7993" xfId="14126" hidden="1"/>
    <cellStyle name="Currency [0] 7993" xfId="43548" hidden="1"/>
    <cellStyle name="Currency [0] 7994" xfId="14137" hidden="1"/>
    <cellStyle name="Currency [0] 7994" xfId="43559" hidden="1"/>
    <cellStyle name="Currency [0] 7995" xfId="14143" hidden="1"/>
    <cellStyle name="Currency [0] 7995" xfId="43565" hidden="1"/>
    <cellStyle name="Currency [0] 7996" xfId="14115" hidden="1"/>
    <cellStyle name="Currency [0] 7996" xfId="43537" hidden="1"/>
    <cellStyle name="Currency [0] 7997" xfId="14133" hidden="1"/>
    <cellStyle name="Currency [0] 7997" xfId="43555" hidden="1"/>
    <cellStyle name="Currency [0] 7998" xfId="14155" hidden="1"/>
    <cellStyle name="Currency [0] 7998" xfId="43577" hidden="1"/>
    <cellStyle name="Currency [0] 7999" xfId="14157" hidden="1"/>
    <cellStyle name="Currency [0] 7999" xfId="43579" hidden="1"/>
    <cellStyle name="Currency [0] 8" xfId="70" hidden="1"/>
    <cellStyle name="Currency [0] 8" xfId="29493" hidden="1"/>
    <cellStyle name="Currency [0] 80" xfId="158" hidden="1"/>
    <cellStyle name="Currency [0] 80" xfId="29581" hidden="1"/>
    <cellStyle name="Currency [0] 800" xfId="908" hidden="1"/>
    <cellStyle name="Currency [0] 800" xfId="30331" hidden="1"/>
    <cellStyle name="Currency [0] 8000" xfId="14089" hidden="1"/>
    <cellStyle name="Currency [0] 8000" xfId="43511" hidden="1"/>
    <cellStyle name="Currency [0] 8001" xfId="13800" hidden="1"/>
    <cellStyle name="Currency [0] 8001" xfId="43222" hidden="1"/>
    <cellStyle name="Currency [0] 8002" xfId="14129" hidden="1"/>
    <cellStyle name="Currency [0] 8002" xfId="43551" hidden="1"/>
    <cellStyle name="Currency [0] 8003" xfId="13796" hidden="1"/>
    <cellStyle name="Currency [0] 8003" xfId="43218" hidden="1"/>
    <cellStyle name="Currency [0] 8004" xfId="14118" hidden="1"/>
    <cellStyle name="Currency [0] 8004" xfId="43540" hidden="1"/>
    <cellStyle name="Currency [0] 8005" xfId="14162" hidden="1"/>
    <cellStyle name="Currency [0] 8005" xfId="43584" hidden="1"/>
    <cellStyle name="Currency [0] 8006" xfId="14130" hidden="1"/>
    <cellStyle name="Currency [0] 8006" xfId="43552" hidden="1"/>
    <cellStyle name="Currency [0] 8007" xfId="14138" hidden="1"/>
    <cellStyle name="Currency [0] 8007" xfId="43560" hidden="1"/>
    <cellStyle name="Currency [0] 8008" xfId="14174" hidden="1"/>
    <cellStyle name="Currency [0] 8008" xfId="43596" hidden="1"/>
    <cellStyle name="Currency [0] 8009" xfId="14176" hidden="1"/>
    <cellStyle name="Currency [0] 8009" xfId="43598" hidden="1"/>
    <cellStyle name="Currency [0] 801" xfId="906" hidden="1"/>
    <cellStyle name="Currency [0] 801" xfId="30329" hidden="1"/>
    <cellStyle name="Currency [0] 8010" xfId="14132" hidden="1"/>
    <cellStyle name="Currency [0] 8010" xfId="43554" hidden="1"/>
    <cellStyle name="Currency [0] 8011" xfId="14145" hidden="1"/>
    <cellStyle name="Currency [0] 8011" xfId="43567" hidden="1"/>
    <cellStyle name="Currency [0] 8012" xfId="14150" hidden="1"/>
    <cellStyle name="Currency [0] 8012" xfId="43572" hidden="1"/>
    <cellStyle name="Currency [0] 8013" xfId="14144" hidden="1"/>
    <cellStyle name="Currency [0] 8013" xfId="43566" hidden="1"/>
    <cellStyle name="Currency [0] 8014" xfId="14192" hidden="1"/>
    <cellStyle name="Currency [0] 8014" xfId="43614" hidden="1"/>
    <cellStyle name="Currency [0] 8015" xfId="14200" hidden="1"/>
    <cellStyle name="Currency [0] 8015" xfId="43622" hidden="1"/>
    <cellStyle name="Currency [0] 8016" xfId="14128" hidden="1"/>
    <cellStyle name="Currency [0] 8016" xfId="43550" hidden="1"/>
    <cellStyle name="Currency [0] 8017" xfId="14186" hidden="1"/>
    <cellStyle name="Currency [0] 8017" xfId="43608" hidden="1"/>
    <cellStyle name="Currency [0] 8018" xfId="14209" hidden="1"/>
    <cellStyle name="Currency [0] 8018" xfId="43631" hidden="1"/>
    <cellStyle name="Currency [0] 8019" xfId="14211" hidden="1"/>
    <cellStyle name="Currency [0] 8019" xfId="43633" hidden="1"/>
    <cellStyle name="Currency [0] 802" xfId="935" hidden="1"/>
    <cellStyle name="Currency [0] 802" xfId="30358" hidden="1"/>
    <cellStyle name="Currency [0] 8020" xfId="14111" hidden="1"/>
    <cellStyle name="Currency [0] 8020" xfId="43533" hidden="1"/>
    <cellStyle name="Currency [0] 8021" xfId="14121" hidden="1"/>
    <cellStyle name="Currency [0] 8021" xfId="43543" hidden="1"/>
    <cellStyle name="Currency [0] 8022" xfId="14183" hidden="1"/>
    <cellStyle name="Currency [0] 8022" xfId="43605" hidden="1"/>
    <cellStyle name="Currency [0] 8023" xfId="14148" hidden="1"/>
    <cellStyle name="Currency [0] 8023" xfId="43570" hidden="1"/>
    <cellStyle name="Currency [0] 8024" xfId="14097" hidden="1"/>
    <cellStyle name="Currency [0] 8024" xfId="43519" hidden="1"/>
    <cellStyle name="Currency [0] 8025" xfId="14219" hidden="1"/>
    <cellStyle name="Currency [0] 8025" xfId="43641" hidden="1"/>
    <cellStyle name="Currency [0] 8026" xfId="14184" hidden="1"/>
    <cellStyle name="Currency [0] 8026" xfId="43606" hidden="1"/>
    <cellStyle name="Currency [0] 8027" xfId="14195" hidden="1"/>
    <cellStyle name="Currency [0] 8027" xfId="43617" hidden="1"/>
    <cellStyle name="Currency [0] 8028" xfId="14227" hidden="1"/>
    <cellStyle name="Currency [0] 8028" xfId="43649" hidden="1"/>
    <cellStyle name="Currency [0] 8029" xfId="14229" hidden="1"/>
    <cellStyle name="Currency [0] 8029" xfId="43651" hidden="1"/>
    <cellStyle name="Currency [0] 803" xfId="851" hidden="1"/>
    <cellStyle name="Currency [0] 803" xfId="30274" hidden="1"/>
    <cellStyle name="Currency [0] 8030" xfId="14181" hidden="1"/>
    <cellStyle name="Currency [0] 8030" xfId="43603" hidden="1"/>
    <cellStyle name="Currency [0] 8031" xfId="14180" hidden="1"/>
    <cellStyle name="Currency [0] 8031" xfId="43602" hidden="1"/>
    <cellStyle name="Currency [0] 8032" xfId="14170" hidden="1"/>
    <cellStyle name="Currency [0] 8032" xfId="43592" hidden="1"/>
    <cellStyle name="Currency [0] 8033" xfId="14166" hidden="1"/>
    <cellStyle name="Currency [0] 8033" xfId="43588" hidden="1"/>
    <cellStyle name="Currency [0] 8034" xfId="14168" hidden="1"/>
    <cellStyle name="Currency [0] 8034" xfId="43590" hidden="1"/>
    <cellStyle name="Currency [0] 8035" xfId="14236" hidden="1"/>
    <cellStyle name="Currency [0] 8035" xfId="43658" hidden="1"/>
    <cellStyle name="Currency [0] 8036" xfId="13798" hidden="1"/>
    <cellStyle name="Currency [0] 8036" xfId="43220" hidden="1"/>
    <cellStyle name="Currency [0] 8037" xfId="14214" hidden="1"/>
    <cellStyle name="Currency [0] 8037" xfId="43636" hidden="1"/>
    <cellStyle name="Currency [0] 8038" xfId="14242" hidden="1"/>
    <cellStyle name="Currency [0] 8038" xfId="43664" hidden="1"/>
    <cellStyle name="Currency [0] 8039" xfId="14244" hidden="1"/>
    <cellStyle name="Currency [0] 8039" xfId="43666" hidden="1"/>
    <cellStyle name="Currency [0] 804" xfId="927" hidden="1"/>
    <cellStyle name="Currency [0] 804" xfId="30350" hidden="1"/>
    <cellStyle name="Currency [0] 8040" xfId="14119" hidden="1"/>
    <cellStyle name="Currency [0] 8040" xfId="43541" hidden="1"/>
    <cellStyle name="Currency [0] 8041" xfId="14193" hidden="1"/>
    <cellStyle name="Currency [0] 8041" xfId="43615" hidden="1"/>
    <cellStyle name="Currency [0] 8042" xfId="14149" hidden="1"/>
    <cellStyle name="Currency [0] 8042" xfId="43571" hidden="1"/>
    <cellStyle name="Currency [0] 8043" xfId="14185" hidden="1"/>
    <cellStyle name="Currency [0] 8043" xfId="43607" hidden="1"/>
    <cellStyle name="Currency [0] 8044" xfId="14189" hidden="1"/>
    <cellStyle name="Currency [0] 8044" xfId="43611" hidden="1"/>
    <cellStyle name="Currency [0] 8045" xfId="14250" hidden="1"/>
    <cellStyle name="Currency [0] 8045" xfId="43672" hidden="1"/>
    <cellStyle name="Currency [0] 8046" xfId="13833" hidden="1"/>
    <cellStyle name="Currency [0] 8046" xfId="43255" hidden="1"/>
    <cellStyle name="Currency [0] 8047" xfId="14232" hidden="1"/>
    <cellStyle name="Currency [0] 8047" xfId="43654" hidden="1"/>
    <cellStyle name="Currency [0] 8048" xfId="14255" hidden="1"/>
    <cellStyle name="Currency [0] 8048" xfId="43677" hidden="1"/>
    <cellStyle name="Currency [0] 8049" xfId="14257" hidden="1"/>
    <cellStyle name="Currency [0] 8049" xfId="43679" hidden="1"/>
    <cellStyle name="Currency [0] 805" xfId="937" hidden="1"/>
    <cellStyle name="Currency [0] 805" xfId="30360" hidden="1"/>
    <cellStyle name="Currency [0] 8050" xfId="14113" hidden="1"/>
    <cellStyle name="Currency [0] 8050" xfId="43535" hidden="1"/>
    <cellStyle name="Currency [0] 8051" xfId="14212" hidden="1"/>
    <cellStyle name="Currency [0] 8051" xfId="43634" hidden="1"/>
    <cellStyle name="Currency [0] 8052" xfId="14179" hidden="1"/>
    <cellStyle name="Currency [0] 8052" xfId="43601" hidden="1"/>
    <cellStyle name="Currency [0] 8053" xfId="14197" hidden="1"/>
    <cellStyle name="Currency [0] 8053" xfId="43619" hidden="1"/>
    <cellStyle name="Currency [0] 8054" xfId="14194" hidden="1"/>
    <cellStyle name="Currency [0] 8054" xfId="43616" hidden="1"/>
    <cellStyle name="Currency [0] 8055" xfId="14261" hidden="1"/>
    <cellStyle name="Currency [0] 8055" xfId="43683" hidden="1"/>
    <cellStyle name="Currency [0] 8056" xfId="14146" hidden="1"/>
    <cellStyle name="Currency [0] 8056" xfId="43568" hidden="1"/>
    <cellStyle name="Currency [0] 8057" xfId="14246" hidden="1"/>
    <cellStyle name="Currency [0] 8057" xfId="43668" hidden="1"/>
    <cellStyle name="Currency [0] 8058" xfId="14268" hidden="1"/>
    <cellStyle name="Currency [0] 8058" xfId="43690" hidden="1"/>
    <cellStyle name="Currency [0] 8059" xfId="14270" hidden="1"/>
    <cellStyle name="Currency [0] 8059" xfId="43692" hidden="1"/>
    <cellStyle name="Currency [0] 806" xfId="938" hidden="1"/>
    <cellStyle name="Currency [0] 806" xfId="30361" hidden="1"/>
    <cellStyle name="Currency [0] 8060" xfId="14198" hidden="1"/>
    <cellStyle name="Currency [0] 8060" xfId="43620" hidden="1"/>
    <cellStyle name="Currency [0] 8061" xfId="14230" hidden="1"/>
    <cellStyle name="Currency [0] 8061" xfId="43652" hidden="1"/>
    <cellStyle name="Currency [0] 8062" xfId="13878" hidden="1"/>
    <cellStyle name="Currency [0] 8062" xfId="43300" hidden="1"/>
    <cellStyle name="Currency [0] 8063" xfId="14216" hidden="1"/>
    <cellStyle name="Currency [0] 8063" xfId="43638" hidden="1"/>
    <cellStyle name="Currency [0] 8064" xfId="14213" hidden="1"/>
    <cellStyle name="Currency [0] 8064" xfId="43635" hidden="1"/>
    <cellStyle name="Currency [0] 8065" xfId="14274" hidden="1"/>
    <cellStyle name="Currency [0] 8065" xfId="43696" hidden="1"/>
    <cellStyle name="Currency [0] 8066" xfId="14109" hidden="1"/>
    <cellStyle name="Currency [0] 8066" xfId="43531" hidden="1"/>
    <cellStyle name="Currency [0] 8067" xfId="14258" hidden="1"/>
    <cellStyle name="Currency [0] 8067" xfId="43680" hidden="1"/>
    <cellStyle name="Currency [0] 8068" xfId="14278" hidden="1"/>
    <cellStyle name="Currency [0] 8068" xfId="43700" hidden="1"/>
    <cellStyle name="Currency [0] 8069" xfId="14280" hidden="1"/>
    <cellStyle name="Currency [0] 8069" xfId="43702" hidden="1"/>
    <cellStyle name="Currency [0] 807" xfId="909" hidden="1"/>
    <cellStyle name="Currency [0] 807" xfId="30332" hidden="1"/>
    <cellStyle name="Currency [0] 8070" xfId="14217" hidden="1"/>
    <cellStyle name="Currency [0] 8070" xfId="43639" hidden="1"/>
    <cellStyle name="Currency [0] 8071" xfId="14245" hidden="1"/>
    <cellStyle name="Currency [0] 8071" xfId="43667" hidden="1"/>
    <cellStyle name="Currency [0] 8072" xfId="14205" hidden="1"/>
    <cellStyle name="Currency [0] 8072" xfId="43627" hidden="1"/>
    <cellStyle name="Currency [0] 8073" xfId="14234" hidden="1"/>
    <cellStyle name="Currency [0] 8073" xfId="43656" hidden="1"/>
    <cellStyle name="Currency [0] 8074" xfId="14231" hidden="1"/>
    <cellStyle name="Currency [0] 8074" xfId="43653" hidden="1"/>
    <cellStyle name="Currency [0] 8075" xfId="14284" hidden="1"/>
    <cellStyle name="Currency [0] 8075" xfId="43706" hidden="1"/>
    <cellStyle name="Currency [0] 8076" xfId="14112" hidden="1"/>
    <cellStyle name="Currency [0] 8076" xfId="43534" hidden="1"/>
    <cellStyle name="Currency [0] 8077" xfId="14271" hidden="1"/>
    <cellStyle name="Currency [0] 8077" xfId="43693" hidden="1"/>
    <cellStyle name="Currency [0] 8078" xfId="14288" hidden="1"/>
    <cellStyle name="Currency [0] 8078" xfId="43710" hidden="1"/>
    <cellStyle name="Currency [0] 8079" xfId="14290" hidden="1"/>
    <cellStyle name="Currency [0] 8079" xfId="43712" hidden="1"/>
    <cellStyle name="Currency [0] 808" xfId="921" hidden="1"/>
    <cellStyle name="Currency [0] 808" xfId="30344" hidden="1"/>
    <cellStyle name="Currency [0] 8080" xfId="14171" hidden="1"/>
    <cellStyle name="Currency [0] 8080" xfId="43593" hidden="1"/>
    <cellStyle name="Currency [0] 8081" xfId="14207" hidden="1"/>
    <cellStyle name="Currency [0] 8081" xfId="43629" hidden="1"/>
    <cellStyle name="Currency [0] 8082" xfId="14276" hidden="1"/>
    <cellStyle name="Currency [0] 8082" xfId="43698" hidden="1"/>
    <cellStyle name="Currency [0] 8083" xfId="14264" hidden="1"/>
    <cellStyle name="Currency [0] 8083" xfId="43686" hidden="1"/>
    <cellStyle name="Currency [0] 8084" xfId="14281" hidden="1"/>
    <cellStyle name="Currency [0] 8084" xfId="43703" hidden="1"/>
    <cellStyle name="Currency [0] 8085" xfId="14292" hidden="1"/>
    <cellStyle name="Currency [0] 8085" xfId="43714" hidden="1"/>
    <cellStyle name="Currency [0] 8086" xfId="14140" hidden="1"/>
    <cellStyle name="Currency [0] 8086" xfId="43562" hidden="1"/>
    <cellStyle name="Currency [0] 8087" xfId="14204" hidden="1"/>
    <cellStyle name="Currency [0] 8087" xfId="43626" hidden="1"/>
    <cellStyle name="Currency [0] 8088" xfId="14296" hidden="1"/>
    <cellStyle name="Currency [0] 8088" xfId="43718" hidden="1"/>
    <cellStyle name="Currency [0] 8089" xfId="14298" hidden="1"/>
    <cellStyle name="Currency [0] 8089" xfId="43720" hidden="1"/>
    <cellStyle name="Currency [0] 809" xfId="901" hidden="1"/>
    <cellStyle name="Currency [0] 809" xfId="30324" hidden="1"/>
    <cellStyle name="Currency [0] 8090" xfId="14253" hidden="1"/>
    <cellStyle name="Currency [0] 8090" xfId="43675" hidden="1"/>
    <cellStyle name="Currency [0] 8091" xfId="14265" hidden="1"/>
    <cellStyle name="Currency [0] 8091" xfId="43687" hidden="1"/>
    <cellStyle name="Currency [0] 8092" xfId="14293" hidden="1"/>
    <cellStyle name="Currency [0] 8092" xfId="43715" hidden="1"/>
    <cellStyle name="Currency [0] 8093" xfId="14266" hidden="1"/>
    <cellStyle name="Currency [0] 8093" xfId="43688" hidden="1"/>
    <cellStyle name="Currency [0] 8094" xfId="14299" hidden="1"/>
    <cellStyle name="Currency [0] 8094" xfId="43721" hidden="1"/>
    <cellStyle name="Currency [0] 8095" xfId="14301" hidden="1"/>
    <cellStyle name="Currency [0] 8095" xfId="43723" hidden="1"/>
    <cellStyle name="Currency [0] 8096" xfId="14294" hidden="1"/>
    <cellStyle name="Currency [0] 8096" xfId="43716" hidden="1"/>
    <cellStyle name="Currency [0] 8097" xfId="14240" hidden="1"/>
    <cellStyle name="Currency [0] 8097" xfId="43662" hidden="1"/>
    <cellStyle name="Currency [0] 8098" xfId="14303" hidden="1"/>
    <cellStyle name="Currency [0] 8098" xfId="43725" hidden="1"/>
    <cellStyle name="Currency [0] 8099" xfId="14305" hidden="1"/>
    <cellStyle name="Currency [0] 8099" xfId="43727" hidden="1"/>
    <cellStyle name="Currency [0] 81" xfId="123" hidden="1"/>
    <cellStyle name="Currency [0] 81" xfId="29546" hidden="1"/>
    <cellStyle name="Currency [0] 810" xfId="916" hidden="1"/>
    <cellStyle name="Currency [0] 810" xfId="30339" hidden="1"/>
    <cellStyle name="Currency [0] 8100" xfId="13817" hidden="1"/>
    <cellStyle name="Currency [0] 8100" xfId="43239" hidden="1"/>
    <cellStyle name="Currency [0] 8101" xfId="13795" hidden="1"/>
    <cellStyle name="Currency [0] 8101" xfId="43217" hidden="1"/>
    <cellStyle name="Currency [0] 8102" xfId="14311" hidden="1"/>
    <cellStyle name="Currency [0] 8102" xfId="43733" hidden="1"/>
    <cellStyle name="Currency [0] 8103" xfId="14317" hidden="1"/>
    <cellStyle name="Currency [0] 8103" xfId="43739" hidden="1"/>
    <cellStyle name="Currency [0] 8104" xfId="14319" hidden="1"/>
    <cellStyle name="Currency [0] 8104" xfId="43741" hidden="1"/>
    <cellStyle name="Currency [0] 8105" xfId="13812" hidden="1"/>
    <cellStyle name="Currency [0] 8105" xfId="43234" hidden="1"/>
    <cellStyle name="Currency [0] 8106" xfId="14313" hidden="1"/>
    <cellStyle name="Currency [0] 8106" xfId="43735" hidden="1"/>
    <cellStyle name="Currency [0] 8107" xfId="14321" hidden="1"/>
    <cellStyle name="Currency [0] 8107" xfId="43743" hidden="1"/>
    <cellStyle name="Currency [0] 8108" xfId="14323" hidden="1"/>
    <cellStyle name="Currency [0] 8108" xfId="43745" hidden="1"/>
    <cellStyle name="Currency [0] 8109" xfId="14312" hidden="1"/>
    <cellStyle name="Currency [0] 8109" xfId="43734" hidden="1"/>
    <cellStyle name="Currency [0] 811" xfId="914" hidden="1"/>
    <cellStyle name="Currency [0] 811" xfId="30337" hidden="1"/>
    <cellStyle name="Currency [0] 8110" xfId="13818" hidden="1"/>
    <cellStyle name="Currency [0] 8110" xfId="43240" hidden="1"/>
    <cellStyle name="Currency [0] 8111" xfId="14334" hidden="1"/>
    <cellStyle name="Currency [0] 8111" xfId="43756" hidden="1"/>
    <cellStyle name="Currency [0] 8112" xfId="14343" hidden="1"/>
    <cellStyle name="Currency [0] 8112" xfId="43765" hidden="1"/>
    <cellStyle name="Currency [0] 8113" xfId="14354" hidden="1"/>
    <cellStyle name="Currency [0] 8113" xfId="43776" hidden="1"/>
    <cellStyle name="Currency [0] 8114" xfId="14360" hidden="1"/>
    <cellStyle name="Currency [0] 8114" xfId="43782" hidden="1"/>
    <cellStyle name="Currency [0] 8115" xfId="14332" hidden="1"/>
    <cellStyle name="Currency [0] 8115" xfId="43754" hidden="1"/>
    <cellStyle name="Currency [0] 8116" xfId="14350" hidden="1"/>
    <cellStyle name="Currency [0] 8116" xfId="43772" hidden="1"/>
    <cellStyle name="Currency [0] 8117" xfId="14372" hidden="1"/>
    <cellStyle name="Currency [0] 8117" xfId="43794" hidden="1"/>
    <cellStyle name="Currency [0] 8118" xfId="14374" hidden="1"/>
    <cellStyle name="Currency [0] 8118" xfId="43796" hidden="1"/>
    <cellStyle name="Currency [0] 8119" xfId="14308" hidden="1"/>
    <cellStyle name="Currency [0] 8119" xfId="43730" hidden="1"/>
    <cellStyle name="Currency [0] 812" xfId="940" hidden="1"/>
    <cellStyle name="Currency [0] 812" xfId="30363" hidden="1"/>
    <cellStyle name="Currency [0] 8120" xfId="13822" hidden="1"/>
    <cellStyle name="Currency [0] 8120" xfId="43244" hidden="1"/>
    <cellStyle name="Currency [0] 8121" xfId="14346" hidden="1"/>
    <cellStyle name="Currency [0] 8121" xfId="43768" hidden="1"/>
    <cellStyle name="Currency [0] 8122" xfId="13838" hidden="1"/>
    <cellStyle name="Currency [0] 8122" xfId="43260" hidden="1"/>
    <cellStyle name="Currency [0] 8123" xfId="14335" hidden="1"/>
    <cellStyle name="Currency [0] 8123" xfId="43757" hidden="1"/>
    <cellStyle name="Currency [0] 8124" xfId="14379" hidden="1"/>
    <cellStyle name="Currency [0] 8124" xfId="43801" hidden="1"/>
    <cellStyle name="Currency [0] 8125" xfId="14347" hidden="1"/>
    <cellStyle name="Currency [0] 8125" xfId="43769" hidden="1"/>
    <cellStyle name="Currency [0] 8126" xfId="14355" hidden="1"/>
    <cellStyle name="Currency [0] 8126" xfId="43777" hidden="1"/>
    <cellStyle name="Currency [0] 8127" xfId="14391" hidden="1"/>
    <cellStyle name="Currency [0] 8127" xfId="43813" hidden="1"/>
    <cellStyle name="Currency [0] 8128" xfId="14393" hidden="1"/>
    <cellStyle name="Currency [0] 8128" xfId="43815" hidden="1"/>
    <cellStyle name="Currency [0] 8129" xfId="14349" hidden="1"/>
    <cellStyle name="Currency [0] 8129" xfId="43771" hidden="1"/>
    <cellStyle name="Currency [0] 813" xfId="853" hidden="1"/>
    <cellStyle name="Currency [0] 813" xfId="30276" hidden="1"/>
    <cellStyle name="Currency [0] 8130" xfId="14362" hidden="1"/>
    <cellStyle name="Currency [0] 8130" xfId="43784" hidden="1"/>
    <cellStyle name="Currency [0] 8131" xfId="14367" hidden="1"/>
    <cellStyle name="Currency [0] 8131" xfId="43789" hidden="1"/>
    <cellStyle name="Currency [0] 8132" xfId="14361" hidden="1"/>
    <cellStyle name="Currency [0] 8132" xfId="43783" hidden="1"/>
    <cellStyle name="Currency [0] 8133" xfId="14409" hidden="1"/>
    <cellStyle name="Currency [0] 8133" xfId="43831" hidden="1"/>
    <cellStyle name="Currency [0] 8134" xfId="14417" hidden="1"/>
    <cellStyle name="Currency [0] 8134" xfId="43839" hidden="1"/>
    <cellStyle name="Currency [0] 8135" xfId="14345" hidden="1"/>
    <cellStyle name="Currency [0] 8135" xfId="43767" hidden="1"/>
    <cellStyle name="Currency [0] 8136" xfId="14403" hidden="1"/>
    <cellStyle name="Currency [0] 8136" xfId="43825" hidden="1"/>
    <cellStyle name="Currency [0] 8137" xfId="14426" hidden="1"/>
    <cellStyle name="Currency [0] 8137" xfId="43848" hidden="1"/>
    <cellStyle name="Currency [0] 8138" xfId="14428" hidden="1"/>
    <cellStyle name="Currency [0] 8138" xfId="43850" hidden="1"/>
    <cellStyle name="Currency [0] 8139" xfId="14328" hidden="1"/>
    <cellStyle name="Currency [0] 8139" xfId="43750" hidden="1"/>
    <cellStyle name="Currency [0] 814" xfId="934" hidden="1"/>
    <cellStyle name="Currency [0] 814" xfId="30357" hidden="1"/>
    <cellStyle name="Currency [0] 8140" xfId="14338" hidden="1"/>
    <cellStyle name="Currency [0] 8140" xfId="43760" hidden="1"/>
    <cellStyle name="Currency [0] 8141" xfId="14400" hidden="1"/>
    <cellStyle name="Currency [0] 8141" xfId="43822" hidden="1"/>
    <cellStyle name="Currency [0] 8142" xfId="14365" hidden="1"/>
    <cellStyle name="Currency [0] 8142" xfId="43787" hidden="1"/>
    <cellStyle name="Currency [0] 8143" xfId="14315" hidden="1"/>
    <cellStyle name="Currency [0] 8143" xfId="43737" hidden="1"/>
    <cellStyle name="Currency [0] 8144" xfId="14436" hidden="1"/>
    <cellStyle name="Currency [0] 8144" xfId="43858" hidden="1"/>
    <cellStyle name="Currency [0] 8145" xfId="14401" hidden="1"/>
    <cellStyle name="Currency [0] 8145" xfId="43823" hidden="1"/>
    <cellStyle name="Currency [0] 8146" xfId="14412" hidden="1"/>
    <cellStyle name="Currency [0] 8146" xfId="43834" hidden="1"/>
    <cellStyle name="Currency [0] 8147" xfId="14444" hidden="1"/>
    <cellStyle name="Currency [0] 8147" xfId="43866" hidden="1"/>
    <cellStyle name="Currency [0] 8148" xfId="14446" hidden="1"/>
    <cellStyle name="Currency [0] 8148" xfId="43868" hidden="1"/>
    <cellStyle name="Currency [0] 8149" xfId="14398" hidden="1"/>
    <cellStyle name="Currency [0] 8149" xfId="43820" hidden="1"/>
    <cellStyle name="Currency [0] 815" xfId="941" hidden="1"/>
    <cellStyle name="Currency [0] 815" xfId="30364" hidden="1"/>
    <cellStyle name="Currency [0] 8150" xfId="14397" hidden="1"/>
    <cellStyle name="Currency [0] 8150" xfId="43819" hidden="1"/>
    <cellStyle name="Currency [0] 8151" xfId="14387" hidden="1"/>
    <cellStyle name="Currency [0] 8151" xfId="43809" hidden="1"/>
    <cellStyle name="Currency [0] 8152" xfId="14383" hidden="1"/>
    <cellStyle name="Currency [0] 8152" xfId="43805" hidden="1"/>
    <cellStyle name="Currency [0] 8153" xfId="14385" hidden="1"/>
    <cellStyle name="Currency [0] 8153" xfId="43807" hidden="1"/>
    <cellStyle name="Currency [0] 8154" xfId="14453" hidden="1"/>
    <cellStyle name="Currency [0] 8154" xfId="43875" hidden="1"/>
    <cellStyle name="Currency [0] 8155" xfId="13824" hidden="1"/>
    <cellStyle name="Currency [0] 8155" xfId="43246" hidden="1"/>
    <cellStyle name="Currency [0] 8156" xfId="14431" hidden="1"/>
    <cellStyle name="Currency [0] 8156" xfId="43853" hidden="1"/>
    <cellStyle name="Currency [0] 8157" xfId="14459" hidden="1"/>
    <cellStyle name="Currency [0] 8157" xfId="43881" hidden="1"/>
    <cellStyle name="Currency [0] 8158" xfId="14461" hidden="1"/>
    <cellStyle name="Currency [0] 8158" xfId="43883" hidden="1"/>
    <cellStyle name="Currency [0] 8159" xfId="14336" hidden="1"/>
    <cellStyle name="Currency [0] 8159" xfId="43758" hidden="1"/>
    <cellStyle name="Currency [0] 816" xfId="942" hidden="1"/>
    <cellStyle name="Currency [0] 816" xfId="30365" hidden="1"/>
    <cellStyle name="Currency [0] 8160" xfId="14410" hidden="1"/>
    <cellStyle name="Currency [0] 8160" xfId="43832" hidden="1"/>
    <cellStyle name="Currency [0] 8161" xfId="14366" hidden="1"/>
    <cellStyle name="Currency [0] 8161" xfId="43788" hidden="1"/>
    <cellStyle name="Currency [0] 8162" xfId="14402" hidden="1"/>
    <cellStyle name="Currency [0] 8162" xfId="43824" hidden="1"/>
    <cellStyle name="Currency [0] 8163" xfId="14406" hidden="1"/>
    <cellStyle name="Currency [0] 8163" xfId="43828" hidden="1"/>
    <cellStyle name="Currency [0] 8164" xfId="14467" hidden="1"/>
    <cellStyle name="Currency [0] 8164" xfId="43889" hidden="1"/>
    <cellStyle name="Currency [0] 8165" xfId="13811" hidden="1"/>
    <cellStyle name="Currency [0] 8165" xfId="43233" hidden="1"/>
    <cellStyle name="Currency [0] 8166" xfId="14449" hidden="1"/>
    <cellStyle name="Currency [0] 8166" xfId="43871" hidden="1"/>
    <cellStyle name="Currency [0] 8167" xfId="14472" hidden="1"/>
    <cellStyle name="Currency [0] 8167" xfId="43894" hidden="1"/>
    <cellStyle name="Currency [0] 8168" xfId="14474" hidden="1"/>
    <cellStyle name="Currency [0] 8168" xfId="43896" hidden="1"/>
    <cellStyle name="Currency [0] 8169" xfId="14330" hidden="1"/>
    <cellStyle name="Currency [0] 8169" xfId="43752" hidden="1"/>
    <cellStyle name="Currency [0] 817" xfId="882" hidden="1"/>
    <cellStyle name="Currency [0] 817" xfId="30305" hidden="1"/>
    <cellStyle name="Currency [0] 8170" xfId="14429" hidden="1"/>
    <cellStyle name="Currency [0] 8170" xfId="43851" hidden="1"/>
    <cellStyle name="Currency [0] 8171" xfId="14396" hidden="1"/>
    <cellStyle name="Currency [0] 8171" xfId="43818" hidden="1"/>
    <cellStyle name="Currency [0] 8172" xfId="14414" hidden="1"/>
    <cellStyle name="Currency [0] 8172" xfId="43836" hidden="1"/>
    <cellStyle name="Currency [0] 8173" xfId="14411" hidden="1"/>
    <cellStyle name="Currency [0] 8173" xfId="43833" hidden="1"/>
    <cellStyle name="Currency [0] 8174" xfId="14478" hidden="1"/>
    <cellStyle name="Currency [0] 8174" xfId="43900" hidden="1"/>
    <cellStyle name="Currency [0] 8175" xfId="14363" hidden="1"/>
    <cellStyle name="Currency [0] 8175" xfId="43785" hidden="1"/>
    <cellStyle name="Currency [0] 8176" xfId="14463" hidden="1"/>
    <cellStyle name="Currency [0] 8176" xfId="43885" hidden="1"/>
    <cellStyle name="Currency [0] 8177" xfId="14485" hidden="1"/>
    <cellStyle name="Currency [0] 8177" xfId="43907" hidden="1"/>
    <cellStyle name="Currency [0] 8178" xfId="14487" hidden="1"/>
    <cellStyle name="Currency [0] 8178" xfId="43909" hidden="1"/>
    <cellStyle name="Currency [0] 8179" xfId="14415" hidden="1"/>
    <cellStyle name="Currency [0] 8179" xfId="43837" hidden="1"/>
    <cellStyle name="Currency [0] 818" xfId="902" hidden="1"/>
    <cellStyle name="Currency [0] 818" xfId="30325" hidden="1"/>
    <cellStyle name="Currency [0] 8180" xfId="14447" hidden="1"/>
    <cellStyle name="Currency [0] 8180" xfId="43869" hidden="1"/>
    <cellStyle name="Currency [0] 8181" xfId="13790" hidden="1"/>
    <cellStyle name="Currency [0] 8181" xfId="43212" hidden="1"/>
    <cellStyle name="Currency [0] 8182" xfId="14433" hidden="1"/>
    <cellStyle name="Currency [0] 8182" xfId="43855" hidden="1"/>
    <cellStyle name="Currency [0] 8183" xfId="14430" hidden="1"/>
    <cellStyle name="Currency [0] 8183" xfId="43852" hidden="1"/>
    <cellStyle name="Currency [0] 8184" xfId="14491" hidden="1"/>
    <cellStyle name="Currency [0] 8184" xfId="43913" hidden="1"/>
    <cellStyle name="Currency [0] 8185" xfId="14326" hidden="1"/>
    <cellStyle name="Currency [0] 8185" xfId="43748" hidden="1"/>
    <cellStyle name="Currency [0] 8186" xfId="14475" hidden="1"/>
    <cellStyle name="Currency [0] 8186" xfId="43897" hidden="1"/>
    <cellStyle name="Currency [0] 8187" xfId="14495" hidden="1"/>
    <cellStyle name="Currency [0] 8187" xfId="43917" hidden="1"/>
    <cellStyle name="Currency [0] 8188" xfId="14497" hidden="1"/>
    <cellStyle name="Currency [0] 8188" xfId="43919" hidden="1"/>
    <cellStyle name="Currency [0] 8189" xfId="14434" hidden="1"/>
    <cellStyle name="Currency [0] 8189" xfId="43856" hidden="1"/>
    <cellStyle name="Currency [0] 819" xfId="936" hidden="1"/>
    <cellStyle name="Currency [0] 819" xfId="30359" hidden="1"/>
    <cellStyle name="Currency [0] 8190" xfId="14462" hidden="1"/>
    <cellStyle name="Currency [0] 8190" xfId="43884" hidden="1"/>
    <cellStyle name="Currency [0] 8191" xfId="14422" hidden="1"/>
    <cellStyle name="Currency [0] 8191" xfId="43844" hidden="1"/>
    <cellStyle name="Currency [0] 8192" xfId="14451" hidden="1"/>
    <cellStyle name="Currency [0] 8192" xfId="43873" hidden="1"/>
    <cellStyle name="Currency [0] 8193" xfId="14448" hidden="1"/>
    <cellStyle name="Currency [0] 8193" xfId="43870" hidden="1"/>
    <cellStyle name="Currency [0] 8194" xfId="14501" hidden="1"/>
    <cellStyle name="Currency [0] 8194" xfId="43923" hidden="1"/>
    <cellStyle name="Currency [0] 8195" xfId="14329" hidden="1"/>
    <cellStyle name="Currency [0] 8195" xfId="43751" hidden="1"/>
    <cellStyle name="Currency [0] 8196" xfId="14488" hidden="1"/>
    <cellStyle name="Currency [0] 8196" xfId="43910" hidden="1"/>
    <cellStyle name="Currency [0] 8197" xfId="14505" hidden="1"/>
    <cellStyle name="Currency [0] 8197" xfId="43927" hidden="1"/>
    <cellStyle name="Currency [0] 8198" xfId="14507" hidden="1"/>
    <cellStyle name="Currency [0] 8198" xfId="43929" hidden="1"/>
    <cellStyle name="Currency [0] 8199" xfId="14388" hidden="1"/>
    <cellStyle name="Currency [0] 8199" xfId="43810" hidden="1"/>
    <cellStyle name="Currency [0] 82" xfId="138" hidden="1"/>
    <cellStyle name="Currency [0] 82" xfId="29561" hidden="1"/>
    <cellStyle name="Currency [0] 820" xfId="929" hidden="1"/>
    <cellStyle name="Currency [0] 820" xfId="30352" hidden="1"/>
    <cellStyle name="Currency [0] 8200" xfId="14424" hidden="1"/>
    <cellStyle name="Currency [0] 8200" xfId="43846" hidden="1"/>
    <cellStyle name="Currency [0] 8201" xfId="14493" hidden="1"/>
    <cellStyle name="Currency [0] 8201" xfId="43915" hidden="1"/>
    <cellStyle name="Currency [0] 8202" xfId="14481" hidden="1"/>
    <cellStyle name="Currency [0] 8202" xfId="43903" hidden="1"/>
    <cellStyle name="Currency [0] 8203" xfId="14498" hidden="1"/>
    <cellStyle name="Currency [0] 8203" xfId="43920" hidden="1"/>
    <cellStyle name="Currency [0] 8204" xfId="14509" hidden="1"/>
    <cellStyle name="Currency [0] 8204" xfId="43931" hidden="1"/>
    <cellStyle name="Currency [0] 8205" xfId="14357" hidden="1"/>
    <cellStyle name="Currency [0] 8205" xfId="43779" hidden="1"/>
    <cellStyle name="Currency [0] 8206" xfId="14421" hidden="1"/>
    <cellStyle name="Currency [0] 8206" xfId="43843" hidden="1"/>
    <cellStyle name="Currency [0] 8207" xfId="14513" hidden="1"/>
    <cellStyle name="Currency [0] 8207" xfId="43935" hidden="1"/>
    <cellStyle name="Currency [0] 8208" xfId="14515" hidden="1"/>
    <cellStyle name="Currency [0] 8208" xfId="43937" hidden="1"/>
    <cellStyle name="Currency [0] 8209" xfId="14470" hidden="1"/>
    <cellStyle name="Currency [0] 8209" xfId="43892" hidden="1"/>
    <cellStyle name="Currency [0] 821" xfId="939" hidden="1"/>
    <cellStyle name="Currency [0] 821" xfId="30362" hidden="1"/>
    <cellStyle name="Currency [0] 8210" xfId="14482" hidden="1"/>
    <cellStyle name="Currency [0] 8210" xfId="43904" hidden="1"/>
    <cellStyle name="Currency [0] 8211" xfId="14510" hidden="1"/>
    <cellStyle name="Currency [0] 8211" xfId="43932" hidden="1"/>
    <cellStyle name="Currency [0] 8212" xfId="14483" hidden="1"/>
    <cellStyle name="Currency [0] 8212" xfId="43905" hidden="1"/>
    <cellStyle name="Currency [0] 8213" xfId="14516" hidden="1"/>
    <cellStyle name="Currency [0] 8213" xfId="43938" hidden="1"/>
    <cellStyle name="Currency [0] 8214" xfId="14518" hidden="1"/>
    <cellStyle name="Currency [0] 8214" xfId="43940" hidden="1"/>
    <cellStyle name="Currency [0] 8215" xfId="14511" hidden="1"/>
    <cellStyle name="Currency [0] 8215" xfId="43933" hidden="1"/>
    <cellStyle name="Currency [0] 8216" xfId="14457" hidden="1"/>
    <cellStyle name="Currency [0] 8216" xfId="43879" hidden="1"/>
    <cellStyle name="Currency [0] 8217" xfId="14520" hidden="1"/>
    <cellStyle name="Currency [0] 8217" xfId="43942" hidden="1"/>
    <cellStyle name="Currency [0] 8218" xfId="14522" hidden="1"/>
    <cellStyle name="Currency [0] 8218" xfId="43944" hidden="1"/>
    <cellStyle name="Currency [0] 8219" xfId="13884" hidden="1"/>
    <cellStyle name="Currency [0] 8219" xfId="43306" hidden="1"/>
    <cellStyle name="Currency [0] 822" xfId="943" hidden="1"/>
    <cellStyle name="Currency [0] 822" xfId="30366" hidden="1"/>
    <cellStyle name="Currency [0] 8220" xfId="13825" hidden="1"/>
    <cellStyle name="Currency [0] 8220" xfId="43247" hidden="1"/>
    <cellStyle name="Currency [0] 8221" xfId="14528" hidden="1"/>
    <cellStyle name="Currency [0] 8221" xfId="43950" hidden="1"/>
    <cellStyle name="Currency [0] 8222" xfId="14534" hidden="1"/>
    <cellStyle name="Currency [0] 8222" xfId="43956" hidden="1"/>
    <cellStyle name="Currency [0] 8223" xfId="14536" hidden="1"/>
    <cellStyle name="Currency [0] 8223" xfId="43958" hidden="1"/>
    <cellStyle name="Currency [0] 8224" xfId="13815" hidden="1"/>
    <cellStyle name="Currency [0] 8224" xfId="43237" hidden="1"/>
    <cellStyle name="Currency [0] 8225" xfId="14530" hidden="1"/>
    <cellStyle name="Currency [0] 8225" xfId="43952" hidden="1"/>
    <cellStyle name="Currency [0] 8226" xfId="14538" hidden="1"/>
    <cellStyle name="Currency [0] 8226" xfId="43960" hidden="1"/>
    <cellStyle name="Currency [0] 8227" xfId="14540" hidden="1"/>
    <cellStyle name="Currency [0] 8227" xfId="43962" hidden="1"/>
    <cellStyle name="Currency [0] 8228" xfId="14529" hidden="1"/>
    <cellStyle name="Currency [0] 8228" xfId="43951" hidden="1"/>
    <cellStyle name="Currency [0] 8229" xfId="13860" hidden="1"/>
    <cellStyle name="Currency [0] 8229" xfId="43282" hidden="1"/>
    <cellStyle name="Currency [0] 823" xfId="868" hidden="1"/>
    <cellStyle name="Currency [0] 823" xfId="30291" hidden="1"/>
    <cellStyle name="Currency [0] 8230" xfId="14551" hidden="1"/>
    <cellStyle name="Currency [0] 8230" xfId="43973" hidden="1"/>
    <cellStyle name="Currency [0] 8231" xfId="14560" hidden="1"/>
    <cellStyle name="Currency [0] 8231" xfId="43982" hidden="1"/>
    <cellStyle name="Currency [0] 8232" xfId="14571" hidden="1"/>
    <cellStyle name="Currency [0] 8232" xfId="43993" hidden="1"/>
    <cellStyle name="Currency [0] 8233" xfId="14577" hidden="1"/>
    <cellStyle name="Currency [0] 8233" xfId="43999" hidden="1"/>
    <cellStyle name="Currency [0] 8234" xfId="14549" hidden="1"/>
    <cellStyle name="Currency [0] 8234" xfId="43971" hidden="1"/>
    <cellStyle name="Currency [0] 8235" xfId="14567" hidden="1"/>
    <cellStyle name="Currency [0] 8235" xfId="43989" hidden="1"/>
    <cellStyle name="Currency [0] 8236" xfId="14589" hidden="1"/>
    <cellStyle name="Currency [0] 8236" xfId="44011" hidden="1"/>
    <cellStyle name="Currency [0] 8237" xfId="14591" hidden="1"/>
    <cellStyle name="Currency [0] 8237" xfId="44013" hidden="1"/>
    <cellStyle name="Currency [0] 8238" xfId="14525" hidden="1"/>
    <cellStyle name="Currency [0] 8238" xfId="43947" hidden="1"/>
    <cellStyle name="Currency [0] 8239" xfId="13814" hidden="1"/>
    <cellStyle name="Currency [0] 8239" xfId="43236" hidden="1"/>
    <cellStyle name="Currency [0] 824" xfId="900" hidden="1"/>
    <cellStyle name="Currency [0] 824" xfId="30323" hidden="1"/>
    <cellStyle name="Currency [0] 8240" xfId="14563" hidden="1"/>
    <cellStyle name="Currency [0] 8240" xfId="43985" hidden="1"/>
    <cellStyle name="Currency [0] 8241" xfId="13793" hidden="1"/>
    <cellStyle name="Currency [0] 8241" xfId="43215" hidden="1"/>
    <cellStyle name="Currency [0] 8242" xfId="14552" hidden="1"/>
    <cellStyle name="Currency [0] 8242" xfId="43974" hidden="1"/>
    <cellStyle name="Currency [0] 8243" xfId="14596" hidden="1"/>
    <cellStyle name="Currency [0] 8243" xfId="44018" hidden="1"/>
    <cellStyle name="Currency [0] 8244" xfId="14564" hidden="1"/>
    <cellStyle name="Currency [0] 8244" xfId="43986" hidden="1"/>
    <cellStyle name="Currency [0] 8245" xfId="14572" hidden="1"/>
    <cellStyle name="Currency [0] 8245" xfId="43994" hidden="1"/>
    <cellStyle name="Currency [0] 8246" xfId="14608" hidden="1"/>
    <cellStyle name="Currency [0] 8246" xfId="44030" hidden="1"/>
    <cellStyle name="Currency [0] 8247" xfId="14610" hidden="1"/>
    <cellStyle name="Currency [0] 8247" xfId="44032" hidden="1"/>
    <cellStyle name="Currency [0] 8248" xfId="14566" hidden="1"/>
    <cellStyle name="Currency [0] 8248" xfId="43988" hidden="1"/>
    <cellStyle name="Currency [0] 8249" xfId="14579" hidden="1"/>
    <cellStyle name="Currency [0] 8249" xfId="44001" hidden="1"/>
    <cellStyle name="Currency [0] 825" xfId="946" hidden="1"/>
    <cellStyle name="Currency [0] 825" xfId="30369" hidden="1"/>
    <cellStyle name="Currency [0] 8250" xfId="14584" hidden="1"/>
    <cellStyle name="Currency [0] 8250" xfId="44006" hidden="1"/>
    <cellStyle name="Currency [0] 8251" xfId="14578" hidden="1"/>
    <cellStyle name="Currency [0] 8251" xfId="44000" hidden="1"/>
    <cellStyle name="Currency [0] 8252" xfId="14626" hidden="1"/>
    <cellStyle name="Currency [0] 8252" xfId="44048" hidden="1"/>
    <cellStyle name="Currency [0] 8253" xfId="14634" hidden="1"/>
    <cellStyle name="Currency [0] 8253" xfId="44056" hidden="1"/>
    <cellStyle name="Currency [0] 8254" xfId="14562" hidden="1"/>
    <cellStyle name="Currency [0] 8254" xfId="43984" hidden="1"/>
    <cellStyle name="Currency [0] 8255" xfId="14620" hidden="1"/>
    <cellStyle name="Currency [0] 8255" xfId="44042" hidden="1"/>
    <cellStyle name="Currency [0] 8256" xfId="14643" hidden="1"/>
    <cellStyle name="Currency [0] 8256" xfId="44065" hidden="1"/>
    <cellStyle name="Currency [0] 8257" xfId="14645" hidden="1"/>
    <cellStyle name="Currency [0] 8257" xfId="44067" hidden="1"/>
    <cellStyle name="Currency [0] 8258" xfId="14545" hidden="1"/>
    <cellStyle name="Currency [0] 8258" xfId="43967" hidden="1"/>
    <cellStyle name="Currency [0] 8259" xfId="14555" hidden="1"/>
    <cellStyle name="Currency [0] 8259" xfId="43977" hidden="1"/>
    <cellStyle name="Currency [0] 826" xfId="947" hidden="1"/>
    <cellStyle name="Currency [0] 826" xfId="30370" hidden="1"/>
    <cellStyle name="Currency [0] 8260" xfId="14617" hidden="1"/>
    <cellStyle name="Currency [0] 8260" xfId="44039" hidden="1"/>
    <cellStyle name="Currency [0] 8261" xfId="14582" hidden="1"/>
    <cellStyle name="Currency [0] 8261" xfId="44004" hidden="1"/>
    <cellStyle name="Currency [0] 8262" xfId="14532" hidden="1"/>
    <cellStyle name="Currency [0] 8262" xfId="43954" hidden="1"/>
    <cellStyle name="Currency [0] 8263" xfId="14653" hidden="1"/>
    <cellStyle name="Currency [0] 8263" xfId="44075" hidden="1"/>
    <cellStyle name="Currency [0] 8264" xfId="14618" hidden="1"/>
    <cellStyle name="Currency [0] 8264" xfId="44040" hidden="1"/>
    <cellStyle name="Currency [0] 8265" xfId="14629" hidden="1"/>
    <cellStyle name="Currency [0] 8265" xfId="44051" hidden="1"/>
    <cellStyle name="Currency [0] 8266" xfId="14661" hidden="1"/>
    <cellStyle name="Currency [0] 8266" xfId="44083" hidden="1"/>
    <cellStyle name="Currency [0] 8267" xfId="14663" hidden="1"/>
    <cellStyle name="Currency [0] 8267" xfId="44085" hidden="1"/>
    <cellStyle name="Currency [0] 8268" xfId="14615" hidden="1"/>
    <cellStyle name="Currency [0] 8268" xfId="44037" hidden="1"/>
    <cellStyle name="Currency [0] 8269" xfId="14614" hidden="1"/>
    <cellStyle name="Currency [0] 8269" xfId="44036" hidden="1"/>
    <cellStyle name="Currency [0] 827" xfId="924" hidden="1"/>
    <cellStyle name="Currency [0] 827" xfId="30347" hidden="1"/>
    <cellStyle name="Currency [0] 8270" xfId="14604" hidden="1"/>
    <cellStyle name="Currency [0] 8270" xfId="44026" hidden="1"/>
    <cellStyle name="Currency [0] 8271" xfId="14600" hidden="1"/>
    <cellStyle name="Currency [0] 8271" xfId="44022" hidden="1"/>
    <cellStyle name="Currency [0] 8272" xfId="14602" hidden="1"/>
    <cellStyle name="Currency [0] 8272" xfId="44024" hidden="1"/>
    <cellStyle name="Currency [0] 8273" xfId="14670" hidden="1"/>
    <cellStyle name="Currency [0] 8273" xfId="44092" hidden="1"/>
    <cellStyle name="Currency [0] 8274" xfId="13829" hidden="1"/>
    <cellStyle name="Currency [0] 8274" xfId="43251" hidden="1"/>
    <cellStyle name="Currency [0] 8275" xfId="14648" hidden="1"/>
    <cellStyle name="Currency [0] 8275" xfId="44070" hidden="1"/>
    <cellStyle name="Currency [0] 8276" xfId="14676" hidden="1"/>
    <cellStyle name="Currency [0] 8276" xfId="44098" hidden="1"/>
    <cellStyle name="Currency [0] 8277" xfId="14678" hidden="1"/>
    <cellStyle name="Currency [0] 8277" xfId="44100" hidden="1"/>
    <cellStyle name="Currency [0] 8278" xfId="14553" hidden="1"/>
    <cellStyle name="Currency [0] 8278" xfId="43975" hidden="1"/>
    <cellStyle name="Currency [0] 8279" xfId="14627" hidden="1"/>
    <cellStyle name="Currency [0] 8279" xfId="44049" hidden="1"/>
    <cellStyle name="Currency [0] 828" xfId="930" hidden="1"/>
    <cellStyle name="Currency [0] 828" xfId="30353" hidden="1"/>
    <cellStyle name="Currency [0] 8280" xfId="14583" hidden="1"/>
    <cellStyle name="Currency [0] 8280" xfId="44005" hidden="1"/>
    <cellStyle name="Currency [0] 8281" xfId="14619" hidden="1"/>
    <cellStyle name="Currency [0] 8281" xfId="44041" hidden="1"/>
    <cellStyle name="Currency [0] 8282" xfId="14623" hidden="1"/>
    <cellStyle name="Currency [0] 8282" xfId="44045" hidden="1"/>
    <cellStyle name="Currency [0] 8283" xfId="14684" hidden="1"/>
    <cellStyle name="Currency [0] 8283" xfId="44106" hidden="1"/>
    <cellStyle name="Currency [0] 8284" xfId="13842" hidden="1"/>
    <cellStyle name="Currency [0] 8284" xfId="43264" hidden="1"/>
    <cellStyle name="Currency [0] 8285" xfId="14666" hidden="1"/>
    <cellStyle name="Currency [0] 8285" xfId="44088" hidden="1"/>
    <cellStyle name="Currency [0] 8286" xfId="14689" hidden="1"/>
    <cellStyle name="Currency [0] 8286" xfId="44111" hidden="1"/>
    <cellStyle name="Currency [0] 8287" xfId="14691" hidden="1"/>
    <cellStyle name="Currency [0] 8287" xfId="44113" hidden="1"/>
    <cellStyle name="Currency [0] 8288" xfId="14547" hidden="1"/>
    <cellStyle name="Currency [0] 8288" xfId="43969" hidden="1"/>
    <cellStyle name="Currency [0] 8289" xfId="14646" hidden="1"/>
    <cellStyle name="Currency [0] 8289" xfId="44068" hidden="1"/>
    <cellStyle name="Currency [0] 829" xfId="944" hidden="1"/>
    <cellStyle name="Currency [0] 829" xfId="30367" hidden="1"/>
    <cellStyle name="Currency [0] 8290" xfId="14613" hidden="1"/>
    <cellStyle name="Currency [0] 8290" xfId="44035" hidden="1"/>
    <cellStyle name="Currency [0] 8291" xfId="14631" hidden="1"/>
    <cellStyle name="Currency [0] 8291" xfId="44053" hidden="1"/>
    <cellStyle name="Currency [0] 8292" xfId="14628" hidden="1"/>
    <cellStyle name="Currency [0] 8292" xfId="44050" hidden="1"/>
    <cellStyle name="Currency [0] 8293" xfId="14695" hidden="1"/>
    <cellStyle name="Currency [0] 8293" xfId="44117" hidden="1"/>
    <cellStyle name="Currency [0] 8294" xfId="14580" hidden="1"/>
    <cellStyle name="Currency [0] 8294" xfId="44002" hidden="1"/>
    <cellStyle name="Currency [0] 8295" xfId="14680" hidden="1"/>
    <cellStyle name="Currency [0] 8295" xfId="44102" hidden="1"/>
    <cellStyle name="Currency [0] 8296" xfId="14702" hidden="1"/>
    <cellStyle name="Currency [0] 8296" xfId="44124" hidden="1"/>
    <cellStyle name="Currency [0] 8297" xfId="14704" hidden="1"/>
    <cellStyle name="Currency [0] 8297" xfId="44126" hidden="1"/>
    <cellStyle name="Currency [0] 8298" xfId="14632" hidden="1"/>
    <cellStyle name="Currency [0] 8298" xfId="44054" hidden="1"/>
    <cellStyle name="Currency [0] 8299" xfId="14664" hidden="1"/>
    <cellStyle name="Currency [0] 8299" xfId="44086" hidden="1"/>
    <cellStyle name="Currency [0] 83" xfId="66" hidden="1"/>
    <cellStyle name="Currency [0] 83" xfId="29489" hidden="1"/>
    <cellStyle name="Currency [0] 830" xfId="931" hidden="1"/>
    <cellStyle name="Currency [0] 830" xfId="30354" hidden="1"/>
    <cellStyle name="Currency [0] 8300" xfId="13794" hidden="1"/>
    <cellStyle name="Currency [0] 8300" xfId="43216" hidden="1"/>
    <cellStyle name="Currency [0] 8301" xfId="14650" hidden="1"/>
    <cellStyle name="Currency [0] 8301" xfId="44072" hidden="1"/>
    <cellStyle name="Currency [0] 8302" xfId="14647" hidden="1"/>
    <cellStyle name="Currency [0] 8302" xfId="44069" hidden="1"/>
    <cellStyle name="Currency [0] 8303" xfId="14708" hidden="1"/>
    <cellStyle name="Currency [0] 8303" xfId="44130" hidden="1"/>
    <cellStyle name="Currency [0] 8304" xfId="14543" hidden="1"/>
    <cellStyle name="Currency [0] 8304" xfId="43965" hidden="1"/>
    <cellStyle name="Currency [0] 8305" xfId="14692" hidden="1"/>
    <cellStyle name="Currency [0] 8305" xfId="44114" hidden="1"/>
    <cellStyle name="Currency [0] 8306" xfId="14712" hidden="1"/>
    <cellStyle name="Currency [0] 8306" xfId="44134" hidden="1"/>
    <cellStyle name="Currency [0] 8307" xfId="14714" hidden="1"/>
    <cellStyle name="Currency [0] 8307" xfId="44136" hidden="1"/>
    <cellStyle name="Currency [0] 8308" xfId="14651" hidden="1"/>
    <cellStyle name="Currency [0] 8308" xfId="44073" hidden="1"/>
    <cellStyle name="Currency [0] 8309" xfId="14679" hidden="1"/>
    <cellStyle name="Currency [0] 8309" xfId="44101" hidden="1"/>
    <cellStyle name="Currency [0] 831" xfId="948" hidden="1"/>
    <cellStyle name="Currency [0] 831" xfId="30371" hidden="1"/>
    <cellStyle name="Currency [0] 8310" xfId="14639" hidden="1"/>
    <cellStyle name="Currency [0] 8310" xfId="44061" hidden="1"/>
    <cellStyle name="Currency [0] 8311" xfId="14668" hidden="1"/>
    <cellStyle name="Currency [0] 8311" xfId="44090" hidden="1"/>
    <cellStyle name="Currency [0] 8312" xfId="14665" hidden="1"/>
    <cellStyle name="Currency [0] 8312" xfId="44087" hidden="1"/>
    <cellStyle name="Currency [0] 8313" xfId="14718" hidden="1"/>
    <cellStyle name="Currency [0] 8313" xfId="44140" hidden="1"/>
    <cellStyle name="Currency [0] 8314" xfId="14546" hidden="1"/>
    <cellStyle name="Currency [0] 8314" xfId="43968" hidden="1"/>
    <cellStyle name="Currency [0] 8315" xfId="14705" hidden="1"/>
    <cellStyle name="Currency [0] 8315" xfId="44127" hidden="1"/>
    <cellStyle name="Currency [0] 8316" xfId="14722" hidden="1"/>
    <cellStyle name="Currency [0] 8316" xfId="44144" hidden="1"/>
    <cellStyle name="Currency [0] 8317" xfId="14724" hidden="1"/>
    <cellStyle name="Currency [0] 8317" xfId="44146" hidden="1"/>
    <cellStyle name="Currency [0] 8318" xfId="14605" hidden="1"/>
    <cellStyle name="Currency [0] 8318" xfId="44027" hidden="1"/>
    <cellStyle name="Currency [0] 8319" xfId="14641" hidden="1"/>
    <cellStyle name="Currency [0] 8319" xfId="44063" hidden="1"/>
    <cellStyle name="Currency [0] 832" xfId="949" hidden="1"/>
    <cellStyle name="Currency [0] 832" xfId="30372" hidden="1"/>
    <cellStyle name="Currency [0] 8320" xfId="14710" hidden="1"/>
    <cellStyle name="Currency [0] 8320" xfId="44132" hidden="1"/>
    <cellStyle name="Currency [0] 8321" xfId="14698" hidden="1"/>
    <cellStyle name="Currency [0] 8321" xfId="44120" hidden="1"/>
    <cellStyle name="Currency [0] 8322" xfId="14715" hidden="1"/>
    <cellStyle name="Currency [0] 8322" xfId="44137" hidden="1"/>
    <cellStyle name="Currency [0] 8323" xfId="14726" hidden="1"/>
    <cellStyle name="Currency [0] 8323" xfId="44148" hidden="1"/>
    <cellStyle name="Currency [0] 8324" xfId="14574" hidden="1"/>
    <cellStyle name="Currency [0] 8324" xfId="43996" hidden="1"/>
    <cellStyle name="Currency [0] 8325" xfId="14638" hidden="1"/>
    <cellStyle name="Currency [0] 8325" xfId="44060" hidden="1"/>
    <cellStyle name="Currency [0] 8326" xfId="14730" hidden="1"/>
    <cellStyle name="Currency [0] 8326" xfId="44152" hidden="1"/>
    <cellStyle name="Currency [0] 8327" xfId="14732" hidden="1"/>
    <cellStyle name="Currency [0] 8327" xfId="44154" hidden="1"/>
    <cellStyle name="Currency [0] 8328" xfId="14687" hidden="1"/>
    <cellStyle name="Currency [0] 8328" xfId="44109" hidden="1"/>
    <cellStyle name="Currency [0] 8329" xfId="14699" hidden="1"/>
    <cellStyle name="Currency [0] 8329" xfId="44121" hidden="1"/>
    <cellStyle name="Currency [0] 833" xfId="945" hidden="1"/>
    <cellStyle name="Currency [0] 833" xfId="30368" hidden="1"/>
    <cellStyle name="Currency [0] 8330" xfId="14727" hidden="1"/>
    <cellStyle name="Currency [0] 8330" xfId="44149" hidden="1"/>
    <cellStyle name="Currency [0] 8331" xfId="14700" hidden="1"/>
    <cellStyle name="Currency [0] 8331" xfId="44122" hidden="1"/>
    <cellStyle name="Currency [0] 8332" xfId="14733" hidden="1"/>
    <cellStyle name="Currency [0] 8332" xfId="44155" hidden="1"/>
    <cellStyle name="Currency [0] 8333" xfId="14735" hidden="1"/>
    <cellStyle name="Currency [0] 8333" xfId="44157" hidden="1"/>
    <cellStyle name="Currency [0] 8334" xfId="14728" hidden="1"/>
    <cellStyle name="Currency [0] 8334" xfId="44150" hidden="1"/>
    <cellStyle name="Currency [0] 8335" xfId="14674" hidden="1"/>
    <cellStyle name="Currency [0] 8335" xfId="44096" hidden="1"/>
    <cellStyle name="Currency [0] 8336" xfId="14737" hidden="1"/>
    <cellStyle name="Currency [0] 8336" xfId="44159" hidden="1"/>
    <cellStyle name="Currency [0] 8337" xfId="14739" hidden="1"/>
    <cellStyle name="Currency [0] 8337" xfId="44161" hidden="1"/>
    <cellStyle name="Currency [0] 8338" xfId="55" hidden="1"/>
    <cellStyle name="Currency [0] 8338" xfId="29478" hidden="1"/>
    <cellStyle name="Currency [0] 8339" xfId="14741" hidden="1"/>
    <cellStyle name="Currency [0] 8339" xfId="44163" hidden="1"/>
    <cellStyle name="Currency [0] 834" xfId="918" hidden="1"/>
    <cellStyle name="Currency [0] 834" xfId="30341" hidden="1"/>
    <cellStyle name="Currency [0] 8340" xfId="14743" hidden="1"/>
    <cellStyle name="Currency [0] 8340" xfId="44165" hidden="1"/>
    <cellStyle name="Currency [0] 8341" xfId="14745" hidden="1"/>
    <cellStyle name="Currency [0] 8341" xfId="44167" hidden="1"/>
    <cellStyle name="Currency [0] 8342" xfId="14747" hidden="1"/>
    <cellStyle name="Currency [0] 8342" xfId="44169" hidden="1"/>
    <cellStyle name="Currency [0] 8343" xfId="14749" hidden="1"/>
    <cellStyle name="Currency [0] 8343" xfId="44171" hidden="1"/>
    <cellStyle name="Currency [0] 8344" xfId="14762" hidden="1"/>
    <cellStyle name="Currency [0] 8344" xfId="44175" hidden="1"/>
    <cellStyle name="Currency [0] 8345" xfId="14769" hidden="1"/>
    <cellStyle name="Currency [0] 8345" xfId="44182" hidden="1"/>
    <cellStyle name="Currency [0] 8346" xfId="14772" hidden="1"/>
    <cellStyle name="Currency [0] 8346" xfId="44185" hidden="1"/>
    <cellStyle name="Currency [0] 8347" xfId="14776" hidden="1"/>
    <cellStyle name="Currency [0] 8347" xfId="44189" hidden="1"/>
    <cellStyle name="Currency [0] 8348" xfId="14777" hidden="1"/>
    <cellStyle name="Currency [0] 8348" xfId="44190" hidden="1"/>
    <cellStyle name="Currency [0] 8349" xfId="14768" hidden="1"/>
    <cellStyle name="Currency [0] 8349" xfId="44181" hidden="1"/>
    <cellStyle name="Currency [0] 835" xfId="950" hidden="1"/>
    <cellStyle name="Currency [0] 835" xfId="30373" hidden="1"/>
    <cellStyle name="Currency [0] 8350" xfId="14774" hidden="1"/>
    <cellStyle name="Currency [0] 8350" xfId="44187" hidden="1"/>
    <cellStyle name="Currency [0] 8351" xfId="14778" hidden="1"/>
    <cellStyle name="Currency [0] 8351" xfId="44191" hidden="1"/>
    <cellStyle name="Currency [0] 8352" xfId="14779" hidden="1"/>
    <cellStyle name="Currency [0] 8352" xfId="44192" hidden="1"/>
    <cellStyle name="Currency [0] 8353" xfId="14773" hidden="1"/>
    <cellStyle name="Currency [0] 8353" xfId="44186" hidden="1"/>
    <cellStyle name="Currency [0] 8354" xfId="14763" hidden="1"/>
    <cellStyle name="Currency [0] 8354" xfId="44176" hidden="1"/>
    <cellStyle name="Currency [0] 8355" xfId="14785" hidden="1"/>
    <cellStyle name="Currency [0] 8355" xfId="44198" hidden="1"/>
    <cellStyle name="Currency [0] 8356" xfId="14789" hidden="1"/>
    <cellStyle name="Currency [0] 8356" xfId="44202" hidden="1"/>
    <cellStyle name="Currency [0] 8357" xfId="14795" hidden="1"/>
    <cellStyle name="Currency [0] 8357" xfId="44208" hidden="1"/>
    <cellStyle name="Currency [0] 8358" xfId="14798" hidden="1"/>
    <cellStyle name="Currency [0] 8358" xfId="44211" hidden="1"/>
    <cellStyle name="Currency [0] 8359" xfId="14784" hidden="1"/>
    <cellStyle name="Currency [0] 8359" xfId="44197" hidden="1"/>
    <cellStyle name="Currency [0] 836" xfId="951" hidden="1"/>
    <cellStyle name="Currency [0] 836" xfId="30374" hidden="1"/>
    <cellStyle name="Currency [0] 8360" xfId="14794" hidden="1"/>
    <cellStyle name="Currency [0] 8360" xfId="44207" hidden="1"/>
    <cellStyle name="Currency [0] 8361" xfId="14805" hidden="1"/>
    <cellStyle name="Currency [0] 8361" xfId="44218" hidden="1"/>
    <cellStyle name="Currency [0] 8362" xfId="14806" hidden="1"/>
    <cellStyle name="Currency [0] 8362" xfId="44219" hidden="1"/>
    <cellStyle name="Currency [0] 8363" xfId="14771" hidden="1"/>
    <cellStyle name="Currency [0] 8363" xfId="44184" hidden="1"/>
    <cellStyle name="Currency [0] 8364" xfId="14765" hidden="1"/>
    <cellStyle name="Currency [0] 8364" xfId="44178" hidden="1"/>
    <cellStyle name="Currency [0] 8365" xfId="14791" hidden="1"/>
    <cellStyle name="Currency [0] 8365" xfId="44204" hidden="1"/>
    <cellStyle name="Currency [0] 8366" xfId="14767" hidden="1"/>
    <cellStyle name="Currency [0] 8366" xfId="44180" hidden="1"/>
    <cellStyle name="Currency [0] 8367" xfId="14786" hidden="1"/>
    <cellStyle name="Currency [0] 8367" xfId="44199" hidden="1"/>
    <cellStyle name="Currency [0] 8368" xfId="14807" hidden="1"/>
    <cellStyle name="Currency [0] 8368" xfId="44220" hidden="1"/>
    <cellStyle name="Currency [0] 8369" xfId="14792" hidden="1"/>
    <cellStyle name="Currency [0] 8369" xfId="44205" hidden="1"/>
    <cellStyle name="Currency [0] 837" xfId="815" hidden="1"/>
    <cellStyle name="Currency [0] 837" xfId="30238" hidden="1"/>
    <cellStyle name="Currency [0] 8370" xfId="14796" hidden="1"/>
    <cellStyle name="Currency [0] 8370" xfId="44209" hidden="1"/>
    <cellStyle name="Currency [0] 8371" xfId="14812" hidden="1"/>
    <cellStyle name="Currency [0] 8371" xfId="44225" hidden="1"/>
    <cellStyle name="Currency [0] 8372" xfId="14813" hidden="1"/>
    <cellStyle name="Currency [0] 8372" xfId="44226" hidden="1"/>
    <cellStyle name="Currency [0] 8373" xfId="14793" hidden="1"/>
    <cellStyle name="Currency [0] 8373" xfId="44206" hidden="1"/>
    <cellStyle name="Currency [0] 8374" xfId="14800" hidden="1"/>
    <cellStyle name="Currency [0] 8374" xfId="44213" hidden="1"/>
    <cellStyle name="Currency [0] 8375" xfId="14804" hidden="1"/>
    <cellStyle name="Currency [0] 8375" xfId="44217" hidden="1"/>
    <cellStyle name="Currency [0] 8376" xfId="14799" hidden="1"/>
    <cellStyle name="Currency [0] 8376" xfId="44212" hidden="1"/>
    <cellStyle name="Currency [0] 8377" xfId="14822" hidden="1"/>
    <cellStyle name="Currency [0] 8377" xfId="44235" hidden="1"/>
    <cellStyle name="Currency [0] 8378" xfId="14828" hidden="1"/>
    <cellStyle name="Currency [0] 8378" xfId="44241" hidden="1"/>
    <cellStyle name="Currency [0] 8379" xfId="14790" hidden="1"/>
    <cellStyle name="Currency [0] 8379" xfId="44203" hidden="1"/>
    <cellStyle name="Currency [0] 838" xfId="825" hidden="1"/>
    <cellStyle name="Currency [0] 838" xfId="30248" hidden="1"/>
    <cellStyle name="Currency [0] 8380" xfId="14820" hidden="1"/>
    <cellStyle name="Currency [0] 8380" xfId="44233" hidden="1"/>
    <cellStyle name="Currency [0] 8381" xfId="14832" hidden="1"/>
    <cellStyle name="Currency [0] 8381" xfId="44245" hidden="1"/>
    <cellStyle name="Currency [0] 8382" xfId="14833" hidden="1"/>
    <cellStyle name="Currency [0] 8382" xfId="44246" hidden="1"/>
    <cellStyle name="Currency [0] 8383" xfId="14781" hidden="1"/>
    <cellStyle name="Currency [0] 8383" xfId="44194" hidden="1"/>
    <cellStyle name="Currency [0] 8384" xfId="14788" hidden="1"/>
    <cellStyle name="Currency [0] 8384" xfId="44201" hidden="1"/>
    <cellStyle name="Currency [0] 8385" xfId="14817" hidden="1"/>
    <cellStyle name="Currency [0] 8385" xfId="44230" hidden="1"/>
    <cellStyle name="Currency [0] 8386" xfId="14802" hidden="1"/>
    <cellStyle name="Currency [0] 8386" xfId="44215" hidden="1"/>
    <cellStyle name="Currency [0] 8387" xfId="14775" hidden="1"/>
    <cellStyle name="Currency [0] 8387" xfId="44188" hidden="1"/>
    <cellStyle name="Currency [0] 8388" xfId="14839" hidden="1"/>
    <cellStyle name="Currency [0] 8388" xfId="44252" hidden="1"/>
    <cellStyle name="Currency [0] 8389" xfId="14818" hidden="1"/>
    <cellStyle name="Currency [0] 8389" xfId="44231" hidden="1"/>
    <cellStyle name="Currency [0] 839" xfId="953" hidden="1"/>
    <cellStyle name="Currency [0] 839" xfId="30376" hidden="1"/>
    <cellStyle name="Currency [0] 8390" xfId="14825" hidden="1"/>
    <cellStyle name="Currency [0] 8390" xfId="44238" hidden="1"/>
    <cellStyle name="Currency [0] 8391" xfId="14840" hidden="1"/>
    <cellStyle name="Currency [0] 8391" xfId="44253" hidden="1"/>
    <cellStyle name="Currency [0] 8392" xfId="14841" hidden="1"/>
    <cellStyle name="Currency [0] 8392" xfId="44254" hidden="1"/>
    <cellStyle name="Currency [0] 8393" xfId="14816" hidden="1"/>
    <cellStyle name="Currency [0] 8393" xfId="44229" hidden="1"/>
    <cellStyle name="Currency [0] 8394" xfId="14815" hidden="1"/>
    <cellStyle name="Currency [0] 8394" xfId="44228" hidden="1"/>
    <cellStyle name="Currency [0] 8395" xfId="14810" hidden="1"/>
    <cellStyle name="Currency [0] 8395" xfId="44223" hidden="1"/>
    <cellStyle name="Currency [0] 8396" xfId="14808" hidden="1"/>
    <cellStyle name="Currency [0] 8396" xfId="44221" hidden="1"/>
    <cellStyle name="Currency [0] 8397" xfId="14809" hidden="1"/>
    <cellStyle name="Currency [0] 8397" xfId="44222" hidden="1"/>
    <cellStyle name="Currency [0] 8398" xfId="14846" hidden="1"/>
    <cellStyle name="Currency [0] 8398" xfId="44259" hidden="1"/>
    <cellStyle name="Currency [0] 8399" xfId="14766" hidden="1"/>
    <cellStyle name="Currency [0] 8399" xfId="44179" hidden="1"/>
    <cellStyle name="Currency [0] 84" xfId="133" hidden="1"/>
    <cellStyle name="Currency [0] 84" xfId="29556" hidden="1"/>
    <cellStyle name="Currency [0] 840" xfId="957" hidden="1"/>
    <cellStyle name="Currency [0] 840" xfId="30380" hidden="1"/>
    <cellStyle name="Currency [0] 8400" xfId="14836" hidden="1"/>
    <cellStyle name="Currency [0] 8400" xfId="44249" hidden="1"/>
    <cellStyle name="Currency [0] 8401" xfId="14848" hidden="1"/>
    <cellStyle name="Currency [0] 8401" xfId="44261" hidden="1"/>
    <cellStyle name="Currency [0] 8402" xfId="14849" hidden="1"/>
    <cellStyle name="Currency [0] 8402" xfId="44262" hidden="1"/>
    <cellStyle name="Currency [0] 8403" xfId="14787" hidden="1"/>
    <cellStyle name="Currency [0] 8403" xfId="44200" hidden="1"/>
    <cellStyle name="Currency [0] 8404" xfId="14823" hidden="1"/>
    <cellStyle name="Currency [0] 8404" xfId="44236" hidden="1"/>
    <cellStyle name="Currency [0] 8405" xfId="14803" hidden="1"/>
    <cellStyle name="Currency [0] 8405" xfId="44216" hidden="1"/>
    <cellStyle name="Currency [0] 8406" xfId="14819" hidden="1"/>
    <cellStyle name="Currency [0] 8406" xfId="44232" hidden="1"/>
    <cellStyle name="Currency [0] 8407" xfId="14821" hidden="1"/>
    <cellStyle name="Currency [0] 8407" xfId="44234" hidden="1"/>
    <cellStyle name="Currency [0] 8408" xfId="14852" hidden="1"/>
    <cellStyle name="Currency [0] 8408" xfId="44265" hidden="1"/>
    <cellStyle name="Currency [0] 8409" xfId="14764" hidden="1"/>
    <cellStyle name="Currency [0] 8409" xfId="44177" hidden="1"/>
    <cellStyle name="Currency [0] 841" xfId="958" hidden="1"/>
    <cellStyle name="Currency [0] 841" xfId="30381" hidden="1"/>
    <cellStyle name="Currency [0] 8410" xfId="14844" hidden="1"/>
    <cellStyle name="Currency [0] 8410" xfId="44257" hidden="1"/>
    <cellStyle name="Currency [0] 8411" xfId="14854" hidden="1"/>
    <cellStyle name="Currency [0] 8411" xfId="44267" hidden="1"/>
    <cellStyle name="Currency [0] 8412" xfId="14855" hidden="1"/>
    <cellStyle name="Currency [0] 8412" xfId="44268" hidden="1"/>
    <cellStyle name="Currency [0] 8413" xfId="14783" hidden="1"/>
    <cellStyle name="Currency [0] 8413" xfId="44196" hidden="1"/>
    <cellStyle name="Currency [0] 8414" xfId="14834" hidden="1"/>
    <cellStyle name="Currency [0] 8414" xfId="44247" hidden="1"/>
    <cellStyle name="Currency [0] 8415" xfId="14814" hidden="1"/>
    <cellStyle name="Currency [0] 8415" xfId="44227" hidden="1"/>
    <cellStyle name="Currency [0] 8416" xfId="14826" hidden="1"/>
    <cellStyle name="Currency [0] 8416" xfId="44239" hidden="1"/>
    <cellStyle name="Currency [0] 8417" xfId="14824" hidden="1"/>
    <cellStyle name="Currency [0] 8417" xfId="44237" hidden="1"/>
    <cellStyle name="Currency [0] 8418" xfId="14857" hidden="1"/>
    <cellStyle name="Currency [0] 8418" xfId="44270" hidden="1"/>
    <cellStyle name="Currency [0] 8419" xfId="14801" hidden="1"/>
    <cellStyle name="Currency [0] 8419" xfId="44214" hidden="1"/>
    <cellStyle name="Currency [0] 842" xfId="807" hidden="1"/>
    <cellStyle name="Currency [0] 842" xfId="30230" hidden="1"/>
    <cellStyle name="Currency [0] 8420" xfId="14851" hidden="1"/>
    <cellStyle name="Currency [0] 8420" xfId="44264" hidden="1"/>
    <cellStyle name="Currency [0] 8421" xfId="14861" hidden="1"/>
    <cellStyle name="Currency [0] 8421" xfId="44274" hidden="1"/>
    <cellStyle name="Currency [0] 8422" xfId="14862" hidden="1"/>
    <cellStyle name="Currency [0] 8422" xfId="44275" hidden="1"/>
    <cellStyle name="Currency [0] 8423" xfId="14827" hidden="1"/>
    <cellStyle name="Currency [0] 8423" xfId="44240" hidden="1"/>
    <cellStyle name="Currency [0] 8424" xfId="14842" hidden="1"/>
    <cellStyle name="Currency [0] 8424" xfId="44255" hidden="1"/>
    <cellStyle name="Currency [0] 8425" xfId="14770" hidden="1"/>
    <cellStyle name="Currency [0] 8425" xfId="44183" hidden="1"/>
    <cellStyle name="Currency [0] 8426" xfId="14837" hidden="1"/>
    <cellStyle name="Currency [0] 8426" xfId="44250" hidden="1"/>
    <cellStyle name="Currency [0] 8427" xfId="14835" hidden="1"/>
    <cellStyle name="Currency [0] 8427" xfId="44248" hidden="1"/>
    <cellStyle name="Currency [0] 8428" xfId="14864" hidden="1"/>
    <cellStyle name="Currency [0] 8428" xfId="44277" hidden="1"/>
    <cellStyle name="Currency [0] 8429" xfId="14780" hidden="1"/>
    <cellStyle name="Currency [0] 8429" xfId="44193" hidden="1"/>
    <cellStyle name="Currency [0] 843" xfId="955" hidden="1"/>
    <cellStyle name="Currency [0] 843" xfId="30378" hidden="1"/>
    <cellStyle name="Currency [0] 8430" xfId="14856" hidden="1"/>
    <cellStyle name="Currency [0] 8430" xfId="44269" hidden="1"/>
    <cellStyle name="Currency [0] 8431" xfId="14866" hidden="1"/>
    <cellStyle name="Currency [0] 8431" xfId="44279" hidden="1"/>
    <cellStyle name="Currency [0] 8432" xfId="14867" hidden="1"/>
    <cellStyle name="Currency [0] 8432" xfId="44280" hidden="1"/>
    <cellStyle name="Currency [0] 8433" xfId="14838" hidden="1"/>
    <cellStyle name="Currency [0] 8433" xfId="44251" hidden="1"/>
    <cellStyle name="Currency [0] 8434" xfId="14850" hidden="1"/>
    <cellStyle name="Currency [0] 8434" xfId="44263" hidden="1"/>
    <cellStyle name="Currency [0] 8435" xfId="14830" hidden="1"/>
    <cellStyle name="Currency [0] 8435" xfId="44243" hidden="1"/>
    <cellStyle name="Currency [0] 8436" xfId="14845" hidden="1"/>
    <cellStyle name="Currency [0] 8436" xfId="44258" hidden="1"/>
    <cellStyle name="Currency [0] 8437" xfId="14843" hidden="1"/>
    <cellStyle name="Currency [0] 8437" xfId="44256" hidden="1"/>
    <cellStyle name="Currency [0] 8438" xfId="14869" hidden="1"/>
    <cellStyle name="Currency [0] 8438" xfId="44282" hidden="1"/>
    <cellStyle name="Currency [0] 8439" xfId="14782" hidden="1"/>
    <cellStyle name="Currency [0] 8439" xfId="44195" hidden="1"/>
    <cellStyle name="Currency [0] 844" xfId="959" hidden="1"/>
    <cellStyle name="Currency [0] 844" xfId="30382" hidden="1"/>
    <cellStyle name="Currency [0] 8440" xfId="14863" hidden="1"/>
    <cellStyle name="Currency [0] 8440" xfId="44276" hidden="1"/>
    <cellStyle name="Currency [0] 8441" xfId="14870" hidden="1"/>
    <cellStyle name="Currency [0] 8441" xfId="44283" hidden="1"/>
    <cellStyle name="Currency [0] 8442" xfId="14871" hidden="1"/>
    <cellStyle name="Currency [0] 8442" xfId="44284" hidden="1"/>
    <cellStyle name="Currency [0] 8443" xfId="14811" hidden="1"/>
    <cellStyle name="Currency [0] 8443" xfId="44224" hidden="1"/>
    <cellStyle name="Currency [0] 8444" xfId="14831" hidden="1"/>
    <cellStyle name="Currency [0] 8444" xfId="44244" hidden="1"/>
    <cellStyle name="Currency [0] 8445" xfId="14865" hidden="1"/>
    <cellStyle name="Currency [0] 8445" xfId="44278" hidden="1"/>
    <cellStyle name="Currency [0] 8446" xfId="14858" hidden="1"/>
    <cellStyle name="Currency [0] 8446" xfId="44271" hidden="1"/>
    <cellStyle name="Currency [0] 8447" xfId="14868" hidden="1"/>
    <cellStyle name="Currency [0] 8447" xfId="44281" hidden="1"/>
    <cellStyle name="Currency [0] 8448" xfId="14872" hidden="1"/>
    <cellStyle name="Currency [0] 8448" xfId="44285" hidden="1"/>
    <cellStyle name="Currency [0] 8449" xfId="14797" hidden="1"/>
    <cellStyle name="Currency [0] 8449" xfId="44210" hidden="1"/>
    <cellStyle name="Currency [0] 845" xfId="960" hidden="1"/>
    <cellStyle name="Currency [0] 845" xfId="30383" hidden="1"/>
    <cellStyle name="Currency [0] 8450" xfId="14829" hidden="1"/>
    <cellStyle name="Currency [0] 8450" xfId="44242" hidden="1"/>
    <cellStyle name="Currency [0] 8451" xfId="14875" hidden="1"/>
    <cellStyle name="Currency [0] 8451" xfId="44288" hidden="1"/>
    <cellStyle name="Currency [0] 8452" xfId="14876" hidden="1"/>
    <cellStyle name="Currency [0] 8452" xfId="44289" hidden="1"/>
    <cellStyle name="Currency [0] 8453" xfId="14853" hidden="1"/>
    <cellStyle name="Currency [0] 8453" xfId="44266" hidden="1"/>
    <cellStyle name="Currency [0] 8454" xfId="14859" hidden="1"/>
    <cellStyle name="Currency [0] 8454" xfId="44272" hidden="1"/>
    <cellStyle name="Currency [0] 8455" xfId="14873" hidden="1"/>
    <cellStyle name="Currency [0] 8455" xfId="44286" hidden="1"/>
    <cellStyle name="Currency [0] 8456" xfId="14860" hidden="1"/>
    <cellStyle name="Currency [0] 8456" xfId="44273" hidden="1"/>
    <cellStyle name="Currency [0] 8457" xfId="14877" hidden="1"/>
    <cellStyle name="Currency [0] 8457" xfId="44290" hidden="1"/>
    <cellStyle name="Currency [0] 8458" xfId="14878" hidden="1"/>
    <cellStyle name="Currency [0] 8458" xfId="44291" hidden="1"/>
    <cellStyle name="Currency [0] 8459" xfId="14874" hidden="1"/>
    <cellStyle name="Currency [0] 8459" xfId="44287" hidden="1"/>
    <cellStyle name="Currency [0] 846" xfId="954" hidden="1"/>
    <cellStyle name="Currency [0] 846" xfId="30377" hidden="1"/>
    <cellStyle name="Currency [0] 8460" xfId="14847" hidden="1"/>
    <cellStyle name="Currency [0] 8460" xfId="44260" hidden="1"/>
    <cellStyle name="Currency [0] 8461" xfId="14879" hidden="1"/>
    <cellStyle name="Currency [0] 8461" xfId="44292" hidden="1"/>
    <cellStyle name="Currency [0] 8462" xfId="14880" hidden="1"/>
    <cellStyle name="Currency [0] 8462" xfId="44293" hidden="1"/>
    <cellStyle name="Currency [0] 8463" xfId="14905" hidden="1"/>
    <cellStyle name="Currency [0] 8463" xfId="44318" hidden="1"/>
    <cellStyle name="Currency [0] 8464" xfId="14913" hidden="1"/>
    <cellStyle name="Currency [0] 8464" xfId="44326" hidden="1"/>
    <cellStyle name="Currency [0] 8465" xfId="14916" hidden="1"/>
    <cellStyle name="Currency [0] 8465" xfId="44329" hidden="1"/>
    <cellStyle name="Currency [0] 8466" xfId="14920" hidden="1"/>
    <cellStyle name="Currency [0] 8466" xfId="44333" hidden="1"/>
    <cellStyle name="Currency [0] 8467" xfId="14922" hidden="1"/>
    <cellStyle name="Currency [0] 8467" xfId="44335" hidden="1"/>
    <cellStyle name="Currency [0] 8468" xfId="14912" hidden="1"/>
    <cellStyle name="Currency [0] 8468" xfId="44325" hidden="1"/>
    <cellStyle name="Currency [0] 8469" xfId="14918" hidden="1"/>
    <cellStyle name="Currency [0] 8469" xfId="44331" hidden="1"/>
    <cellStyle name="Currency [0] 847" xfId="814" hidden="1"/>
    <cellStyle name="Currency [0] 847" xfId="30237" hidden="1"/>
    <cellStyle name="Currency [0] 8470" xfId="14924" hidden="1"/>
    <cellStyle name="Currency [0] 8470" xfId="44337" hidden="1"/>
    <cellStyle name="Currency [0] 8471" xfId="14925" hidden="1"/>
    <cellStyle name="Currency [0] 8471" xfId="44338" hidden="1"/>
    <cellStyle name="Currency [0] 8472" xfId="14917" hidden="1"/>
    <cellStyle name="Currency [0] 8472" xfId="44330" hidden="1"/>
    <cellStyle name="Currency [0] 8473" xfId="14906" hidden="1"/>
    <cellStyle name="Currency [0] 8473" xfId="44319" hidden="1"/>
    <cellStyle name="Currency [0] 8474" xfId="14931" hidden="1"/>
    <cellStyle name="Currency [0] 8474" xfId="44344" hidden="1"/>
    <cellStyle name="Currency [0] 8475" xfId="14935" hidden="1"/>
    <cellStyle name="Currency [0] 8475" xfId="44348" hidden="1"/>
    <cellStyle name="Currency [0] 8476" xfId="14941" hidden="1"/>
    <cellStyle name="Currency [0] 8476" xfId="44354" hidden="1"/>
    <cellStyle name="Currency [0] 8477" xfId="14944" hidden="1"/>
    <cellStyle name="Currency [0] 8477" xfId="44357" hidden="1"/>
    <cellStyle name="Currency [0] 8478" xfId="14930" hidden="1"/>
    <cellStyle name="Currency [0] 8478" xfId="44343" hidden="1"/>
    <cellStyle name="Currency [0] 8479" xfId="14940" hidden="1"/>
    <cellStyle name="Currency [0] 8479" xfId="44353" hidden="1"/>
    <cellStyle name="Currency [0] 848" xfId="966" hidden="1"/>
    <cellStyle name="Currency [0] 848" xfId="30389" hidden="1"/>
    <cellStyle name="Currency [0] 8480" xfId="14951" hidden="1"/>
    <cellStyle name="Currency [0] 8480" xfId="44364" hidden="1"/>
    <cellStyle name="Currency [0] 8481" xfId="14952" hidden="1"/>
    <cellStyle name="Currency [0] 8481" xfId="44365" hidden="1"/>
    <cellStyle name="Currency [0] 8482" xfId="14915" hidden="1"/>
    <cellStyle name="Currency [0] 8482" xfId="44328" hidden="1"/>
    <cellStyle name="Currency [0] 8483" xfId="14908" hidden="1"/>
    <cellStyle name="Currency [0] 8483" xfId="44321" hidden="1"/>
    <cellStyle name="Currency [0] 8484" xfId="14937" hidden="1"/>
    <cellStyle name="Currency [0] 8484" xfId="44350" hidden="1"/>
    <cellStyle name="Currency [0] 8485" xfId="14910" hidden="1"/>
    <cellStyle name="Currency [0] 8485" xfId="44323" hidden="1"/>
    <cellStyle name="Currency [0] 8486" xfId="14932" hidden="1"/>
    <cellStyle name="Currency [0] 8486" xfId="44345" hidden="1"/>
    <cellStyle name="Currency [0] 8487" xfId="14953" hidden="1"/>
    <cellStyle name="Currency [0] 8487" xfId="44366" hidden="1"/>
    <cellStyle name="Currency [0] 8488" xfId="14938" hidden="1"/>
    <cellStyle name="Currency [0] 8488" xfId="44351" hidden="1"/>
    <cellStyle name="Currency [0] 8489" xfId="14942" hidden="1"/>
    <cellStyle name="Currency [0] 8489" xfId="44355" hidden="1"/>
    <cellStyle name="Currency [0] 849" xfId="970" hidden="1"/>
    <cellStyle name="Currency [0] 849" xfId="30393" hidden="1"/>
    <cellStyle name="Currency [0] 8490" xfId="14958" hidden="1"/>
    <cellStyle name="Currency [0] 8490" xfId="44371" hidden="1"/>
    <cellStyle name="Currency [0] 8491" xfId="14959" hidden="1"/>
    <cellStyle name="Currency [0] 8491" xfId="44372" hidden="1"/>
    <cellStyle name="Currency [0] 8492" xfId="14939" hidden="1"/>
    <cellStyle name="Currency [0] 8492" xfId="44352" hidden="1"/>
    <cellStyle name="Currency [0] 8493" xfId="14946" hidden="1"/>
    <cellStyle name="Currency [0] 8493" xfId="44359" hidden="1"/>
    <cellStyle name="Currency [0] 8494" xfId="14950" hidden="1"/>
    <cellStyle name="Currency [0] 8494" xfId="44363" hidden="1"/>
    <cellStyle name="Currency [0] 8495" xfId="14945" hidden="1"/>
    <cellStyle name="Currency [0] 8495" xfId="44358" hidden="1"/>
    <cellStyle name="Currency [0] 8496" xfId="14968" hidden="1"/>
    <cellStyle name="Currency [0] 8496" xfId="44381" hidden="1"/>
    <cellStyle name="Currency [0] 8497" xfId="14974" hidden="1"/>
    <cellStyle name="Currency [0] 8497" xfId="44387" hidden="1"/>
    <cellStyle name="Currency [0] 8498" xfId="14936" hidden="1"/>
    <cellStyle name="Currency [0] 8498" xfId="44349" hidden="1"/>
    <cellStyle name="Currency [0] 8499" xfId="14966" hidden="1"/>
    <cellStyle name="Currency [0] 8499" xfId="44379" hidden="1"/>
    <cellStyle name="Currency [0] 85" xfId="131" hidden="1"/>
    <cellStyle name="Currency [0] 85" xfId="29554" hidden="1"/>
    <cellStyle name="Currency [0] 850" xfId="976" hidden="1"/>
    <cellStyle name="Currency [0] 850" xfId="30399" hidden="1"/>
    <cellStyle name="Currency [0] 8500" xfId="14978" hidden="1"/>
    <cellStyle name="Currency [0] 8500" xfId="44391" hidden="1"/>
    <cellStyle name="Currency [0] 8501" xfId="14979" hidden="1"/>
    <cellStyle name="Currency [0] 8501" xfId="44392" hidden="1"/>
    <cellStyle name="Currency [0] 8502" xfId="14927" hidden="1"/>
    <cellStyle name="Currency [0] 8502" xfId="44340" hidden="1"/>
    <cellStyle name="Currency [0] 8503" xfId="14934" hidden="1"/>
    <cellStyle name="Currency [0] 8503" xfId="44347" hidden="1"/>
    <cellStyle name="Currency [0] 8504" xfId="14963" hidden="1"/>
    <cellStyle name="Currency [0] 8504" xfId="44376" hidden="1"/>
    <cellStyle name="Currency [0] 8505" xfId="14948" hidden="1"/>
    <cellStyle name="Currency [0] 8505" xfId="44361" hidden="1"/>
    <cellStyle name="Currency [0] 8506" xfId="14919" hidden="1"/>
    <cellStyle name="Currency [0] 8506" xfId="44332" hidden="1"/>
    <cellStyle name="Currency [0] 8507" xfId="14985" hidden="1"/>
    <cellStyle name="Currency [0] 8507" xfId="44398" hidden="1"/>
    <cellStyle name="Currency [0] 8508" xfId="14964" hidden="1"/>
    <cellStyle name="Currency [0] 8508" xfId="44377" hidden="1"/>
    <cellStyle name="Currency [0] 8509" xfId="14971" hidden="1"/>
    <cellStyle name="Currency [0] 8509" xfId="44384" hidden="1"/>
    <cellStyle name="Currency [0] 851" xfId="979" hidden="1"/>
    <cellStyle name="Currency [0] 851" xfId="30402" hidden="1"/>
    <cellStyle name="Currency [0] 8510" xfId="14986" hidden="1"/>
    <cellStyle name="Currency [0] 8510" xfId="44399" hidden="1"/>
    <cellStyle name="Currency [0] 8511" xfId="14987" hidden="1"/>
    <cellStyle name="Currency [0] 8511" xfId="44400" hidden="1"/>
    <cellStyle name="Currency [0] 8512" xfId="14962" hidden="1"/>
    <cellStyle name="Currency [0] 8512" xfId="44375" hidden="1"/>
    <cellStyle name="Currency [0] 8513" xfId="14961" hidden="1"/>
    <cellStyle name="Currency [0] 8513" xfId="44374" hidden="1"/>
    <cellStyle name="Currency [0] 8514" xfId="14956" hidden="1"/>
    <cellStyle name="Currency [0] 8514" xfId="44369" hidden="1"/>
    <cellStyle name="Currency [0] 8515" xfId="14954" hidden="1"/>
    <cellStyle name="Currency [0] 8515" xfId="44367" hidden="1"/>
    <cellStyle name="Currency [0] 8516" xfId="14955" hidden="1"/>
    <cellStyle name="Currency [0] 8516" xfId="44368" hidden="1"/>
    <cellStyle name="Currency [0] 8517" xfId="14992" hidden="1"/>
    <cellStyle name="Currency [0] 8517" xfId="44405" hidden="1"/>
    <cellStyle name="Currency [0] 8518" xfId="14909" hidden="1"/>
    <cellStyle name="Currency [0] 8518" xfId="44322" hidden="1"/>
    <cellStyle name="Currency [0] 8519" xfId="14982" hidden="1"/>
    <cellStyle name="Currency [0] 8519" xfId="44395" hidden="1"/>
    <cellStyle name="Currency [0] 852" xfId="965" hidden="1"/>
    <cellStyle name="Currency [0] 852" xfId="30388" hidden="1"/>
    <cellStyle name="Currency [0] 8520" xfId="14994" hidden="1"/>
    <cellStyle name="Currency [0] 8520" xfId="44407" hidden="1"/>
    <cellStyle name="Currency [0] 8521" xfId="14995" hidden="1"/>
    <cellStyle name="Currency [0] 8521" xfId="44408" hidden="1"/>
    <cellStyle name="Currency [0] 8522" xfId="14933" hidden="1"/>
    <cellStyle name="Currency [0] 8522" xfId="44346" hidden="1"/>
    <cellStyle name="Currency [0] 8523" xfId="14969" hidden="1"/>
    <cellStyle name="Currency [0] 8523" xfId="44382" hidden="1"/>
    <cellStyle name="Currency [0] 8524" xfId="14949" hidden="1"/>
    <cellStyle name="Currency [0] 8524" xfId="44362" hidden="1"/>
    <cellStyle name="Currency [0] 8525" xfId="14965" hidden="1"/>
    <cellStyle name="Currency [0] 8525" xfId="44378" hidden="1"/>
    <cellStyle name="Currency [0] 8526" xfId="14967" hidden="1"/>
    <cellStyle name="Currency [0] 8526" xfId="44380" hidden="1"/>
    <cellStyle name="Currency [0] 8527" xfId="14998" hidden="1"/>
    <cellStyle name="Currency [0] 8527" xfId="44411" hidden="1"/>
    <cellStyle name="Currency [0] 8528" xfId="14907" hidden="1"/>
    <cellStyle name="Currency [0] 8528" xfId="44320" hidden="1"/>
    <cellStyle name="Currency [0] 8529" xfId="14990" hidden="1"/>
    <cellStyle name="Currency [0] 8529" xfId="44403" hidden="1"/>
    <cellStyle name="Currency [0] 853" xfId="975" hidden="1"/>
    <cellStyle name="Currency [0] 853" xfId="30398" hidden="1"/>
    <cellStyle name="Currency [0] 8530" xfId="15000" hidden="1"/>
    <cellStyle name="Currency [0] 8530" xfId="44413" hidden="1"/>
    <cellStyle name="Currency [0] 8531" xfId="15001" hidden="1"/>
    <cellStyle name="Currency [0] 8531" xfId="44414" hidden="1"/>
    <cellStyle name="Currency [0] 8532" xfId="14929" hidden="1"/>
    <cellStyle name="Currency [0] 8532" xfId="44342" hidden="1"/>
    <cellStyle name="Currency [0] 8533" xfId="14980" hidden="1"/>
    <cellStyle name="Currency [0] 8533" xfId="44393" hidden="1"/>
    <cellStyle name="Currency [0] 8534" xfId="14960" hidden="1"/>
    <cellStyle name="Currency [0] 8534" xfId="44373" hidden="1"/>
    <cellStyle name="Currency [0] 8535" xfId="14972" hidden="1"/>
    <cellStyle name="Currency [0] 8535" xfId="44385" hidden="1"/>
    <cellStyle name="Currency [0] 8536" xfId="14970" hidden="1"/>
    <cellStyle name="Currency [0] 8536" xfId="44383" hidden="1"/>
    <cellStyle name="Currency [0] 8537" xfId="15003" hidden="1"/>
    <cellStyle name="Currency [0] 8537" xfId="44416" hidden="1"/>
    <cellStyle name="Currency [0] 8538" xfId="14947" hidden="1"/>
    <cellStyle name="Currency [0] 8538" xfId="44360" hidden="1"/>
    <cellStyle name="Currency [0] 8539" xfId="14997" hidden="1"/>
    <cellStyle name="Currency [0] 8539" xfId="44410" hidden="1"/>
    <cellStyle name="Currency [0] 854" xfId="986" hidden="1"/>
    <cellStyle name="Currency [0] 854" xfId="30409" hidden="1"/>
    <cellStyle name="Currency [0] 8540" xfId="15007" hidden="1"/>
    <cellStyle name="Currency [0] 8540" xfId="44420" hidden="1"/>
    <cellStyle name="Currency [0] 8541" xfId="15008" hidden="1"/>
    <cellStyle name="Currency [0] 8541" xfId="44421" hidden="1"/>
    <cellStyle name="Currency [0] 8542" xfId="14973" hidden="1"/>
    <cellStyle name="Currency [0] 8542" xfId="44386" hidden="1"/>
    <cellStyle name="Currency [0] 8543" xfId="14988" hidden="1"/>
    <cellStyle name="Currency [0] 8543" xfId="44401" hidden="1"/>
    <cellStyle name="Currency [0] 8544" xfId="14914" hidden="1"/>
    <cellStyle name="Currency [0] 8544" xfId="44327" hidden="1"/>
    <cellStyle name="Currency [0] 8545" xfId="14983" hidden="1"/>
    <cellStyle name="Currency [0] 8545" xfId="44396" hidden="1"/>
    <cellStyle name="Currency [0] 8546" xfId="14981" hidden="1"/>
    <cellStyle name="Currency [0] 8546" xfId="44394" hidden="1"/>
    <cellStyle name="Currency [0] 8547" xfId="15010" hidden="1"/>
    <cellStyle name="Currency [0] 8547" xfId="44423" hidden="1"/>
    <cellStyle name="Currency [0] 8548" xfId="14926" hidden="1"/>
    <cellStyle name="Currency [0] 8548" xfId="44339" hidden="1"/>
    <cellStyle name="Currency [0] 8549" xfId="15002" hidden="1"/>
    <cellStyle name="Currency [0] 8549" xfId="44415" hidden="1"/>
    <cellStyle name="Currency [0] 855" xfId="987" hidden="1"/>
    <cellStyle name="Currency [0] 855" xfId="30410" hidden="1"/>
    <cellStyle name="Currency [0] 8550" xfId="15012" hidden="1"/>
    <cellStyle name="Currency [0] 8550" xfId="44425" hidden="1"/>
    <cellStyle name="Currency [0] 8551" xfId="15013" hidden="1"/>
    <cellStyle name="Currency [0] 8551" xfId="44426" hidden="1"/>
    <cellStyle name="Currency [0] 8552" xfId="14984" hidden="1"/>
    <cellStyle name="Currency [0] 8552" xfId="44397" hidden="1"/>
    <cellStyle name="Currency [0] 8553" xfId="14996" hidden="1"/>
    <cellStyle name="Currency [0] 8553" xfId="44409" hidden="1"/>
    <cellStyle name="Currency [0] 8554" xfId="14976" hidden="1"/>
    <cellStyle name="Currency [0] 8554" xfId="44389" hidden="1"/>
    <cellStyle name="Currency [0] 8555" xfId="14991" hidden="1"/>
    <cellStyle name="Currency [0] 8555" xfId="44404" hidden="1"/>
    <cellStyle name="Currency [0] 8556" xfId="14989" hidden="1"/>
    <cellStyle name="Currency [0] 8556" xfId="44402" hidden="1"/>
    <cellStyle name="Currency [0] 8557" xfId="15015" hidden="1"/>
    <cellStyle name="Currency [0] 8557" xfId="44428" hidden="1"/>
    <cellStyle name="Currency [0] 8558" xfId="14928" hidden="1"/>
    <cellStyle name="Currency [0] 8558" xfId="44341" hidden="1"/>
    <cellStyle name="Currency [0] 8559" xfId="15009" hidden="1"/>
    <cellStyle name="Currency [0] 8559" xfId="44422" hidden="1"/>
    <cellStyle name="Currency [0] 856" xfId="952" hidden="1"/>
    <cellStyle name="Currency [0] 856" xfId="30375" hidden="1"/>
    <cellStyle name="Currency [0] 8560" xfId="15016" hidden="1"/>
    <cellStyle name="Currency [0] 8560" xfId="44429" hidden="1"/>
    <cellStyle name="Currency [0] 8561" xfId="15017" hidden="1"/>
    <cellStyle name="Currency [0] 8561" xfId="44430" hidden="1"/>
    <cellStyle name="Currency [0] 8562" xfId="14957" hidden="1"/>
    <cellStyle name="Currency [0] 8562" xfId="44370" hidden="1"/>
    <cellStyle name="Currency [0] 8563" xfId="14977" hidden="1"/>
    <cellStyle name="Currency [0] 8563" xfId="44390" hidden="1"/>
    <cellStyle name="Currency [0] 8564" xfId="15011" hidden="1"/>
    <cellStyle name="Currency [0] 8564" xfId="44424" hidden="1"/>
    <cellStyle name="Currency [0] 8565" xfId="15004" hidden="1"/>
    <cellStyle name="Currency [0] 8565" xfId="44417" hidden="1"/>
    <cellStyle name="Currency [0] 8566" xfId="15014" hidden="1"/>
    <cellStyle name="Currency [0] 8566" xfId="44427" hidden="1"/>
    <cellStyle name="Currency [0] 8567" xfId="15018" hidden="1"/>
    <cellStyle name="Currency [0] 8567" xfId="44431" hidden="1"/>
    <cellStyle name="Currency [0] 8568" xfId="14943" hidden="1"/>
    <cellStyle name="Currency [0] 8568" xfId="44356" hidden="1"/>
    <cellStyle name="Currency [0] 8569" xfId="14975" hidden="1"/>
    <cellStyle name="Currency [0] 8569" xfId="44388" hidden="1"/>
    <cellStyle name="Currency [0] 857" xfId="813" hidden="1"/>
    <cellStyle name="Currency [0] 857" xfId="30236" hidden="1"/>
    <cellStyle name="Currency [0] 8570" xfId="15021" hidden="1"/>
    <cellStyle name="Currency [0] 8570" xfId="44434" hidden="1"/>
    <cellStyle name="Currency [0] 8571" xfId="15022" hidden="1"/>
    <cellStyle name="Currency [0] 8571" xfId="44435" hidden="1"/>
    <cellStyle name="Currency [0] 8572" xfId="14999" hidden="1"/>
    <cellStyle name="Currency [0] 8572" xfId="44412" hidden="1"/>
    <cellStyle name="Currency [0] 8573" xfId="15005" hidden="1"/>
    <cellStyle name="Currency [0] 8573" xfId="44418" hidden="1"/>
    <cellStyle name="Currency [0] 8574" xfId="15019" hidden="1"/>
    <cellStyle name="Currency [0] 8574" xfId="44432" hidden="1"/>
    <cellStyle name="Currency [0] 8575" xfId="15006" hidden="1"/>
    <cellStyle name="Currency [0] 8575" xfId="44419" hidden="1"/>
    <cellStyle name="Currency [0] 8576" xfId="15023" hidden="1"/>
    <cellStyle name="Currency [0] 8576" xfId="44436" hidden="1"/>
    <cellStyle name="Currency [0] 8577" xfId="15024" hidden="1"/>
    <cellStyle name="Currency [0] 8577" xfId="44437" hidden="1"/>
    <cellStyle name="Currency [0] 8578" xfId="15020" hidden="1"/>
    <cellStyle name="Currency [0] 8578" xfId="44433" hidden="1"/>
    <cellStyle name="Currency [0] 8579" xfId="14993" hidden="1"/>
    <cellStyle name="Currency [0] 8579" xfId="44406" hidden="1"/>
    <cellStyle name="Currency [0] 858" xfId="972" hidden="1"/>
    <cellStyle name="Currency [0] 858" xfId="30395" hidden="1"/>
    <cellStyle name="Currency [0] 8580" xfId="15025" hidden="1"/>
    <cellStyle name="Currency [0] 8580" xfId="44438" hidden="1"/>
    <cellStyle name="Currency [0] 8581" xfId="15026" hidden="1"/>
    <cellStyle name="Currency [0] 8581" xfId="44439" hidden="1"/>
    <cellStyle name="Currency [0] 8582" xfId="14890" hidden="1"/>
    <cellStyle name="Currency [0] 8582" xfId="44303" hidden="1"/>
    <cellStyle name="Currency [0] 8583" xfId="14900" hidden="1"/>
    <cellStyle name="Currency [0] 8583" xfId="44313" hidden="1"/>
    <cellStyle name="Currency [0] 8584" xfId="15028" hidden="1"/>
    <cellStyle name="Currency [0] 8584" xfId="44441" hidden="1"/>
    <cellStyle name="Currency [0] 8585" xfId="15032" hidden="1"/>
    <cellStyle name="Currency [0] 8585" xfId="44445" hidden="1"/>
    <cellStyle name="Currency [0] 8586" xfId="15033" hidden="1"/>
    <cellStyle name="Currency [0] 8586" xfId="44446" hidden="1"/>
    <cellStyle name="Currency [0] 8587" xfId="14882" hidden="1"/>
    <cellStyle name="Currency [0] 8587" xfId="44295" hidden="1"/>
    <cellStyle name="Currency [0] 8588" xfId="15030" hidden="1"/>
    <cellStyle name="Currency [0] 8588" xfId="44443" hidden="1"/>
    <cellStyle name="Currency [0] 8589" xfId="15034" hidden="1"/>
    <cellStyle name="Currency [0] 8589" xfId="44447" hidden="1"/>
    <cellStyle name="Currency [0] 859" xfId="811" hidden="1"/>
    <cellStyle name="Currency [0] 859" xfId="30234" hidden="1"/>
    <cellStyle name="Currency [0] 8590" xfId="15035" hidden="1"/>
    <cellStyle name="Currency [0] 8590" xfId="44448" hidden="1"/>
    <cellStyle name="Currency [0] 8591" xfId="15029" hidden="1"/>
    <cellStyle name="Currency [0] 8591" xfId="44442" hidden="1"/>
    <cellStyle name="Currency [0] 8592" xfId="14889" hidden="1"/>
    <cellStyle name="Currency [0] 8592" xfId="44302" hidden="1"/>
    <cellStyle name="Currency [0] 8593" xfId="15041" hidden="1"/>
    <cellStyle name="Currency [0] 8593" xfId="44454" hidden="1"/>
    <cellStyle name="Currency [0] 8594" xfId="15045" hidden="1"/>
    <cellStyle name="Currency [0] 8594" xfId="44458" hidden="1"/>
    <cellStyle name="Currency [0] 8595" xfId="15051" hidden="1"/>
    <cellStyle name="Currency [0] 8595" xfId="44464" hidden="1"/>
    <cellStyle name="Currency [0] 8596" xfId="15054" hidden="1"/>
    <cellStyle name="Currency [0] 8596" xfId="44467" hidden="1"/>
    <cellStyle name="Currency [0] 8597" xfId="15040" hidden="1"/>
    <cellStyle name="Currency [0] 8597" xfId="44453" hidden="1"/>
    <cellStyle name="Currency [0] 8598" xfId="15050" hidden="1"/>
    <cellStyle name="Currency [0] 8598" xfId="44463" hidden="1"/>
    <cellStyle name="Currency [0] 8599" xfId="15061" hidden="1"/>
    <cellStyle name="Currency [0] 8599" xfId="44474" hidden="1"/>
    <cellStyle name="Currency [0] 86" xfId="160" hidden="1"/>
    <cellStyle name="Currency [0] 86" xfId="29583" hidden="1"/>
    <cellStyle name="Currency [0] 860" xfId="967" hidden="1"/>
    <cellStyle name="Currency [0] 860" xfId="30390" hidden="1"/>
    <cellStyle name="Currency [0] 8600" xfId="15062" hidden="1"/>
    <cellStyle name="Currency [0] 8600" xfId="44475" hidden="1"/>
    <cellStyle name="Currency [0] 8601" xfId="15027" hidden="1"/>
    <cellStyle name="Currency [0] 8601" xfId="44440" hidden="1"/>
    <cellStyle name="Currency [0] 8602" xfId="14888" hidden="1"/>
    <cellStyle name="Currency [0] 8602" xfId="44301" hidden="1"/>
    <cellStyle name="Currency [0] 8603" xfId="15047" hidden="1"/>
    <cellStyle name="Currency [0] 8603" xfId="44460" hidden="1"/>
    <cellStyle name="Currency [0] 8604" xfId="14886" hidden="1"/>
    <cellStyle name="Currency [0] 8604" xfId="44299" hidden="1"/>
    <cellStyle name="Currency [0] 8605" xfId="15042" hidden="1"/>
    <cellStyle name="Currency [0] 8605" xfId="44455" hidden="1"/>
    <cellStyle name="Currency [0] 8606" xfId="15063" hidden="1"/>
    <cellStyle name="Currency [0] 8606" xfId="44476" hidden="1"/>
    <cellStyle name="Currency [0] 8607" xfId="15048" hidden="1"/>
    <cellStyle name="Currency [0] 8607" xfId="44461" hidden="1"/>
    <cellStyle name="Currency [0] 8608" xfId="15052" hidden="1"/>
    <cellStyle name="Currency [0] 8608" xfId="44465" hidden="1"/>
    <cellStyle name="Currency [0] 8609" xfId="15068" hidden="1"/>
    <cellStyle name="Currency [0] 8609" xfId="44481" hidden="1"/>
    <cellStyle name="Currency [0] 861" xfId="988" hidden="1"/>
    <cellStyle name="Currency [0] 861" xfId="30411" hidden="1"/>
    <cellStyle name="Currency [0] 8610" xfId="15069" hidden="1"/>
    <cellStyle name="Currency [0] 8610" xfId="44482" hidden="1"/>
    <cellStyle name="Currency [0] 8611" xfId="15049" hidden="1"/>
    <cellStyle name="Currency [0] 8611" xfId="44462" hidden="1"/>
    <cellStyle name="Currency [0] 8612" xfId="15056" hidden="1"/>
    <cellStyle name="Currency [0] 8612" xfId="44469" hidden="1"/>
    <cellStyle name="Currency [0] 8613" xfId="15060" hidden="1"/>
    <cellStyle name="Currency [0] 8613" xfId="44473" hidden="1"/>
    <cellStyle name="Currency [0] 8614" xfId="15055" hidden="1"/>
    <cellStyle name="Currency [0] 8614" xfId="44468" hidden="1"/>
    <cellStyle name="Currency [0] 8615" xfId="15078" hidden="1"/>
    <cellStyle name="Currency [0] 8615" xfId="44491" hidden="1"/>
    <cellStyle name="Currency [0] 8616" xfId="15084" hidden="1"/>
    <cellStyle name="Currency [0] 8616" xfId="44497" hidden="1"/>
    <cellStyle name="Currency [0] 8617" xfId="15046" hidden="1"/>
    <cellStyle name="Currency [0] 8617" xfId="44459" hidden="1"/>
    <cellStyle name="Currency [0] 8618" xfId="15076" hidden="1"/>
    <cellStyle name="Currency [0] 8618" xfId="44489" hidden="1"/>
    <cellStyle name="Currency [0] 8619" xfId="15088" hidden="1"/>
    <cellStyle name="Currency [0] 8619" xfId="44501" hidden="1"/>
    <cellStyle name="Currency [0] 862" xfId="973" hidden="1"/>
    <cellStyle name="Currency [0] 862" xfId="30396" hidden="1"/>
    <cellStyle name="Currency [0] 8620" xfId="15089" hidden="1"/>
    <cellStyle name="Currency [0] 8620" xfId="44502" hidden="1"/>
    <cellStyle name="Currency [0] 8621" xfId="15037" hidden="1"/>
    <cellStyle name="Currency [0] 8621" xfId="44450" hidden="1"/>
    <cellStyle name="Currency [0] 8622" xfId="15044" hidden="1"/>
    <cellStyle name="Currency [0] 8622" xfId="44457" hidden="1"/>
    <cellStyle name="Currency [0] 8623" xfId="15073" hidden="1"/>
    <cellStyle name="Currency [0] 8623" xfId="44486" hidden="1"/>
    <cellStyle name="Currency [0] 8624" xfId="15058" hidden="1"/>
    <cellStyle name="Currency [0] 8624" xfId="44471" hidden="1"/>
    <cellStyle name="Currency [0] 8625" xfId="15031" hidden="1"/>
    <cellStyle name="Currency [0] 8625" xfId="44444" hidden="1"/>
    <cellStyle name="Currency [0] 8626" xfId="15095" hidden="1"/>
    <cellStyle name="Currency [0] 8626" xfId="44508" hidden="1"/>
    <cellStyle name="Currency [0] 8627" xfId="15074" hidden="1"/>
    <cellStyle name="Currency [0] 8627" xfId="44487" hidden="1"/>
    <cellStyle name="Currency [0] 8628" xfId="15081" hidden="1"/>
    <cellStyle name="Currency [0] 8628" xfId="44494" hidden="1"/>
    <cellStyle name="Currency [0] 8629" xfId="15096" hidden="1"/>
    <cellStyle name="Currency [0] 8629" xfId="44509" hidden="1"/>
    <cellStyle name="Currency [0] 863" xfId="977" hidden="1"/>
    <cellStyle name="Currency [0] 863" xfId="30400" hidden="1"/>
    <cellStyle name="Currency [0] 8630" xfId="15097" hidden="1"/>
    <cellStyle name="Currency [0] 8630" xfId="44510" hidden="1"/>
    <cellStyle name="Currency [0] 8631" xfId="15072" hidden="1"/>
    <cellStyle name="Currency [0] 8631" xfId="44485" hidden="1"/>
    <cellStyle name="Currency [0] 8632" xfId="15071" hidden="1"/>
    <cellStyle name="Currency [0] 8632" xfId="44484" hidden="1"/>
    <cellStyle name="Currency [0] 8633" xfId="15066" hidden="1"/>
    <cellStyle name="Currency [0] 8633" xfId="44479" hidden="1"/>
    <cellStyle name="Currency [0] 8634" xfId="15064" hidden="1"/>
    <cellStyle name="Currency [0] 8634" xfId="44477" hidden="1"/>
    <cellStyle name="Currency [0] 8635" xfId="15065" hidden="1"/>
    <cellStyle name="Currency [0] 8635" xfId="44478" hidden="1"/>
    <cellStyle name="Currency [0] 8636" xfId="15102" hidden="1"/>
    <cellStyle name="Currency [0] 8636" xfId="44515" hidden="1"/>
    <cellStyle name="Currency [0] 8637" xfId="14887" hidden="1"/>
    <cellStyle name="Currency [0] 8637" xfId="44300" hidden="1"/>
    <cellStyle name="Currency [0] 8638" xfId="15092" hidden="1"/>
    <cellStyle name="Currency [0] 8638" xfId="44505" hidden="1"/>
    <cellStyle name="Currency [0] 8639" xfId="15104" hidden="1"/>
    <cellStyle name="Currency [0] 8639" xfId="44517" hidden="1"/>
    <cellStyle name="Currency [0] 864" xfId="993" hidden="1"/>
    <cellStyle name="Currency [0] 864" xfId="30416" hidden="1"/>
    <cellStyle name="Currency [0] 8640" xfId="15105" hidden="1"/>
    <cellStyle name="Currency [0] 8640" xfId="44518" hidden="1"/>
    <cellStyle name="Currency [0] 8641" xfId="15043" hidden="1"/>
    <cellStyle name="Currency [0] 8641" xfId="44456" hidden="1"/>
    <cellStyle name="Currency [0] 8642" xfId="15079" hidden="1"/>
    <cellStyle name="Currency [0] 8642" xfId="44492" hidden="1"/>
    <cellStyle name="Currency [0] 8643" xfId="15059" hidden="1"/>
    <cellStyle name="Currency [0] 8643" xfId="44472" hidden="1"/>
    <cellStyle name="Currency [0] 8644" xfId="15075" hidden="1"/>
    <cellStyle name="Currency [0] 8644" xfId="44488" hidden="1"/>
    <cellStyle name="Currency [0] 8645" xfId="15077" hidden="1"/>
    <cellStyle name="Currency [0] 8645" xfId="44490" hidden="1"/>
    <cellStyle name="Currency [0] 8646" xfId="15108" hidden="1"/>
    <cellStyle name="Currency [0] 8646" xfId="44521" hidden="1"/>
    <cellStyle name="Currency [0] 8647" xfId="14902" hidden="1"/>
    <cellStyle name="Currency [0] 8647" xfId="44315" hidden="1"/>
    <cellStyle name="Currency [0] 8648" xfId="15100" hidden="1"/>
    <cellStyle name="Currency [0] 8648" xfId="44513" hidden="1"/>
    <cellStyle name="Currency [0] 8649" xfId="15110" hidden="1"/>
    <cellStyle name="Currency [0] 8649" xfId="44523" hidden="1"/>
    <cellStyle name="Currency [0] 865" xfId="994" hidden="1"/>
    <cellStyle name="Currency [0] 865" xfId="30417" hidden="1"/>
    <cellStyle name="Currency [0] 8650" xfId="15111" hidden="1"/>
    <cellStyle name="Currency [0] 8650" xfId="44524" hidden="1"/>
    <cellStyle name="Currency [0] 8651" xfId="15039" hidden="1"/>
    <cellStyle name="Currency [0] 8651" xfId="44452" hidden="1"/>
    <cellStyle name="Currency [0] 8652" xfId="15090" hidden="1"/>
    <cellStyle name="Currency [0] 8652" xfId="44503" hidden="1"/>
    <cellStyle name="Currency [0] 8653" xfId="15070" hidden="1"/>
    <cellStyle name="Currency [0] 8653" xfId="44483" hidden="1"/>
    <cellStyle name="Currency [0] 8654" xfId="15082" hidden="1"/>
    <cellStyle name="Currency [0] 8654" xfId="44495" hidden="1"/>
    <cellStyle name="Currency [0] 8655" xfId="15080" hidden="1"/>
    <cellStyle name="Currency [0] 8655" xfId="44493" hidden="1"/>
    <cellStyle name="Currency [0] 8656" xfId="15113" hidden="1"/>
    <cellStyle name="Currency [0] 8656" xfId="44526" hidden="1"/>
    <cellStyle name="Currency [0] 8657" xfId="15057" hidden="1"/>
    <cellStyle name="Currency [0] 8657" xfId="44470" hidden="1"/>
    <cellStyle name="Currency [0] 8658" xfId="15107" hidden="1"/>
    <cellStyle name="Currency [0] 8658" xfId="44520" hidden="1"/>
    <cellStyle name="Currency [0] 8659" xfId="15117" hidden="1"/>
    <cellStyle name="Currency [0] 8659" xfId="44530" hidden="1"/>
    <cellStyle name="Currency [0] 866" xfId="974" hidden="1"/>
    <cellStyle name="Currency [0] 866" xfId="30397" hidden="1"/>
    <cellStyle name="Currency [0] 8660" xfId="15118" hidden="1"/>
    <cellStyle name="Currency [0] 8660" xfId="44531" hidden="1"/>
    <cellStyle name="Currency [0] 8661" xfId="15083" hidden="1"/>
    <cellStyle name="Currency [0] 8661" xfId="44496" hidden="1"/>
    <cellStyle name="Currency [0] 8662" xfId="15098" hidden="1"/>
    <cellStyle name="Currency [0] 8662" xfId="44511" hidden="1"/>
    <cellStyle name="Currency [0] 8663" xfId="14921" hidden="1"/>
    <cellStyle name="Currency [0] 8663" xfId="44334" hidden="1"/>
    <cellStyle name="Currency [0] 8664" xfId="15093" hidden="1"/>
    <cellStyle name="Currency [0] 8664" xfId="44506" hidden="1"/>
    <cellStyle name="Currency [0] 8665" xfId="15091" hidden="1"/>
    <cellStyle name="Currency [0] 8665" xfId="44504" hidden="1"/>
    <cellStyle name="Currency [0] 8666" xfId="15120" hidden="1"/>
    <cellStyle name="Currency [0] 8666" xfId="44533" hidden="1"/>
    <cellStyle name="Currency [0] 8667" xfId="15036" hidden="1"/>
    <cellStyle name="Currency [0] 8667" xfId="44449" hidden="1"/>
    <cellStyle name="Currency [0] 8668" xfId="15112" hidden="1"/>
    <cellStyle name="Currency [0] 8668" xfId="44525" hidden="1"/>
    <cellStyle name="Currency [0] 8669" xfId="15122" hidden="1"/>
    <cellStyle name="Currency [0] 8669" xfId="44535" hidden="1"/>
    <cellStyle name="Currency [0] 867" xfId="981" hidden="1"/>
    <cellStyle name="Currency [0] 867" xfId="30404" hidden="1"/>
    <cellStyle name="Currency [0] 8670" xfId="15123" hidden="1"/>
    <cellStyle name="Currency [0] 8670" xfId="44536" hidden="1"/>
    <cellStyle name="Currency [0] 8671" xfId="15094" hidden="1"/>
    <cellStyle name="Currency [0] 8671" xfId="44507" hidden="1"/>
    <cellStyle name="Currency [0] 8672" xfId="15106" hidden="1"/>
    <cellStyle name="Currency [0] 8672" xfId="44519" hidden="1"/>
    <cellStyle name="Currency [0] 8673" xfId="15086" hidden="1"/>
    <cellStyle name="Currency [0] 8673" xfId="44499" hidden="1"/>
    <cellStyle name="Currency [0] 8674" xfId="15101" hidden="1"/>
    <cellStyle name="Currency [0] 8674" xfId="44514" hidden="1"/>
    <cellStyle name="Currency [0] 8675" xfId="15099" hidden="1"/>
    <cellStyle name="Currency [0] 8675" xfId="44512" hidden="1"/>
    <cellStyle name="Currency [0] 8676" xfId="15125" hidden="1"/>
    <cellStyle name="Currency [0] 8676" xfId="44538" hidden="1"/>
    <cellStyle name="Currency [0] 8677" xfId="15038" hidden="1"/>
    <cellStyle name="Currency [0] 8677" xfId="44451" hidden="1"/>
    <cellStyle name="Currency [0] 8678" xfId="15119" hidden="1"/>
    <cellStyle name="Currency [0] 8678" xfId="44532" hidden="1"/>
    <cellStyle name="Currency [0] 8679" xfId="15126" hidden="1"/>
    <cellStyle name="Currency [0] 8679" xfId="44539" hidden="1"/>
    <cellStyle name="Currency [0] 868" xfId="985" hidden="1"/>
    <cellStyle name="Currency [0] 868" xfId="30408" hidden="1"/>
    <cellStyle name="Currency [0] 8680" xfId="15127" hidden="1"/>
    <cellStyle name="Currency [0] 8680" xfId="44540" hidden="1"/>
    <cellStyle name="Currency [0] 8681" xfId="15067" hidden="1"/>
    <cellStyle name="Currency [0] 8681" xfId="44480" hidden="1"/>
    <cellStyle name="Currency [0] 8682" xfId="15087" hidden="1"/>
    <cellStyle name="Currency [0] 8682" xfId="44500" hidden="1"/>
    <cellStyle name="Currency [0] 8683" xfId="15121" hidden="1"/>
    <cellStyle name="Currency [0] 8683" xfId="44534" hidden="1"/>
    <cellStyle name="Currency [0] 8684" xfId="15114" hidden="1"/>
    <cellStyle name="Currency [0] 8684" xfId="44527" hidden="1"/>
    <cellStyle name="Currency [0] 8685" xfId="15124" hidden="1"/>
    <cellStyle name="Currency [0] 8685" xfId="44537" hidden="1"/>
    <cellStyle name="Currency [0] 8686" xfId="15128" hidden="1"/>
    <cellStyle name="Currency [0] 8686" xfId="44541" hidden="1"/>
    <cellStyle name="Currency [0] 8687" xfId="15053" hidden="1"/>
    <cellStyle name="Currency [0] 8687" xfId="44466" hidden="1"/>
    <cellStyle name="Currency [0] 8688" xfId="15085" hidden="1"/>
    <cellStyle name="Currency [0] 8688" xfId="44498" hidden="1"/>
    <cellStyle name="Currency [0] 8689" xfId="15131" hidden="1"/>
    <cellStyle name="Currency [0] 8689" xfId="44544" hidden="1"/>
    <cellStyle name="Currency [0] 869" xfId="980" hidden="1"/>
    <cellStyle name="Currency [0] 869" xfId="30403" hidden="1"/>
    <cellStyle name="Currency [0] 8690" xfId="15132" hidden="1"/>
    <cellStyle name="Currency [0] 8690" xfId="44545" hidden="1"/>
    <cellStyle name="Currency [0] 8691" xfId="15109" hidden="1"/>
    <cellStyle name="Currency [0] 8691" xfId="44522" hidden="1"/>
    <cellStyle name="Currency [0] 8692" xfId="15115" hidden="1"/>
    <cellStyle name="Currency [0] 8692" xfId="44528" hidden="1"/>
    <cellStyle name="Currency [0] 8693" xfId="15129" hidden="1"/>
    <cellStyle name="Currency [0] 8693" xfId="44542" hidden="1"/>
    <cellStyle name="Currency [0] 8694" xfId="15116" hidden="1"/>
    <cellStyle name="Currency [0] 8694" xfId="44529" hidden="1"/>
    <cellStyle name="Currency [0] 8695" xfId="15133" hidden="1"/>
    <cellStyle name="Currency [0] 8695" xfId="44546" hidden="1"/>
    <cellStyle name="Currency [0] 8696" xfId="15134" hidden="1"/>
    <cellStyle name="Currency [0] 8696" xfId="44547" hidden="1"/>
    <cellStyle name="Currency [0] 8697" xfId="15130" hidden="1"/>
    <cellStyle name="Currency [0] 8697" xfId="44543" hidden="1"/>
    <cellStyle name="Currency [0] 8698" xfId="15103" hidden="1"/>
    <cellStyle name="Currency [0] 8698" xfId="44516" hidden="1"/>
    <cellStyle name="Currency [0] 8699" xfId="15135" hidden="1"/>
    <cellStyle name="Currency [0] 8699" xfId="44548" hidden="1"/>
    <cellStyle name="Currency [0] 87" xfId="76" hidden="1"/>
    <cellStyle name="Currency [0] 87" xfId="29499" hidden="1"/>
    <cellStyle name="Currency [0] 870" xfId="1003" hidden="1"/>
    <cellStyle name="Currency [0] 870" xfId="30426" hidden="1"/>
    <cellStyle name="Currency [0] 8700" xfId="15136" hidden="1"/>
    <cellStyle name="Currency [0] 8700" xfId="44549" hidden="1"/>
    <cellStyle name="Currency [0] 8701" xfId="14895" hidden="1"/>
    <cellStyle name="Currency [0] 8701" xfId="44308" hidden="1"/>
    <cellStyle name="Currency [0] 8702" xfId="14885" hidden="1"/>
    <cellStyle name="Currency [0] 8702" xfId="44298" hidden="1"/>
    <cellStyle name="Currency [0] 8703" xfId="15138" hidden="1"/>
    <cellStyle name="Currency [0] 8703" xfId="44551" hidden="1"/>
    <cellStyle name="Currency [0] 8704" xfId="15142" hidden="1"/>
    <cellStyle name="Currency [0] 8704" xfId="44555" hidden="1"/>
    <cellStyle name="Currency [0] 8705" xfId="15143" hidden="1"/>
    <cellStyle name="Currency [0] 8705" xfId="44556" hidden="1"/>
    <cellStyle name="Currency [0] 8706" xfId="14892" hidden="1"/>
    <cellStyle name="Currency [0] 8706" xfId="44305" hidden="1"/>
    <cellStyle name="Currency [0] 8707" xfId="15140" hidden="1"/>
    <cellStyle name="Currency [0] 8707" xfId="44553" hidden="1"/>
    <cellStyle name="Currency [0] 8708" xfId="15144" hidden="1"/>
    <cellStyle name="Currency [0] 8708" xfId="44557" hidden="1"/>
    <cellStyle name="Currency [0] 8709" xfId="15145" hidden="1"/>
    <cellStyle name="Currency [0] 8709" xfId="44558" hidden="1"/>
    <cellStyle name="Currency [0] 871" xfId="1009" hidden="1"/>
    <cellStyle name="Currency [0] 871" xfId="30432" hidden="1"/>
    <cellStyle name="Currency [0] 8710" xfId="15139" hidden="1"/>
    <cellStyle name="Currency [0] 8710" xfId="44552" hidden="1"/>
    <cellStyle name="Currency [0] 8711" xfId="14896" hidden="1"/>
    <cellStyle name="Currency [0] 8711" xfId="44309" hidden="1"/>
    <cellStyle name="Currency [0] 8712" xfId="15151" hidden="1"/>
    <cellStyle name="Currency [0] 8712" xfId="44564" hidden="1"/>
    <cellStyle name="Currency [0] 8713" xfId="15155" hidden="1"/>
    <cellStyle name="Currency [0] 8713" xfId="44568" hidden="1"/>
    <cellStyle name="Currency [0] 8714" xfId="15161" hidden="1"/>
    <cellStyle name="Currency [0] 8714" xfId="44574" hidden="1"/>
    <cellStyle name="Currency [0] 8715" xfId="15164" hidden="1"/>
    <cellStyle name="Currency [0] 8715" xfId="44577" hidden="1"/>
    <cellStyle name="Currency [0] 8716" xfId="15150" hidden="1"/>
    <cellStyle name="Currency [0] 8716" xfId="44563" hidden="1"/>
    <cellStyle name="Currency [0] 8717" xfId="15160" hidden="1"/>
    <cellStyle name="Currency [0] 8717" xfId="44573" hidden="1"/>
    <cellStyle name="Currency [0] 8718" xfId="15171" hidden="1"/>
    <cellStyle name="Currency [0] 8718" xfId="44584" hidden="1"/>
    <cellStyle name="Currency [0] 8719" xfId="15172" hidden="1"/>
    <cellStyle name="Currency [0] 8719" xfId="44585" hidden="1"/>
    <cellStyle name="Currency [0] 872" xfId="971" hidden="1"/>
    <cellStyle name="Currency [0] 872" xfId="30394" hidden="1"/>
    <cellStyle name="Currency [0] 8720" xfId="15137" hidden="1"/>
    <cellStyle name="Currency [0] 8720" xfId="44550" hidden="1"/>
    <cellStyle name="Currency [0] 8721" xfId="14897" hidden="1"/>
    <cellStyle name="Currency [0] 8721" xfId="44310" hidden="1"/>
    <cellStyle name="Currency [0] 8722" xfId="15157" hidden="1"/>
    <cellStyle name="Currency [0] 8722" xfId="44570" hidden="1"/>
    <cellStyle name="Currency [0] 8723" xfId="14903" hidden="1"/>
    <cellStyle name="Currency [0] 8723" xfId="44316" hidden="1"/>
    <cellStyle name="Currency [0] 8724" xfId="15152" hidden="1"/>
    <cellStyle name="Currency [0] 8724" xfId="44565" hidden="1"/>
    <cellStyle name="Currency [0] 8725" xfId="15173" hidden="1"/>
    <cellStyle name="Currency [0] 8725" xfId="44586" hidden="1"/>
    <cellStyle name="Currency [0] 8726" xfId="15158" hidden="1"/>
    <cellStyle name="Currency [0] 8726" xfId="44571" hidden="1"/>
    <cellStyle name="Currency [0] 8727" xfId="15162" hidden="1"/>
    <cellStyle name="Currency [0] 8727" xfId="44575" hidden="1"/>
    <cellStyle name="Currency [0] 8728" xfId="15178" hidden="1"/>
    <cellStyle name="Currency [0] 8728" xfId="44591" hidden="1"/>
    <cellStyle name="Currency [0] 8729" xfId="15179" hidden="1"/>
    <cellStyle name="Currency [0] 8729" xfId="44592" hidden="1"/>
    <cellStyle name="Currency [0] 873" xfId="1001" hidden="1"/>
    <cellStyle name="Currency [0] 873" xfId="30424" hidden="1"/>
    <cellStyle name="Currency [0] 8730" xfId="15159" hidden="1"/>
    <cellStyle name="Currency [0] 8730" xfId="44572" hidden="1"/>
    <cellStyle name="Currency [0] 8731" xfId="15166" hidden="1"/>
    <cellStyle name="Currency [0] 8731" xfId="44579" hidden="1"/>
    <cellStyle name="Currency [0] 8732" xfId="15170" hidden="1"/>
    <cellStyle name="Currency [0] 8732" xfId="44583" hidden="1"/>
    <cellStyle name="Currency [0] 8733" xfId="15165" hidden="1"/>
    <cellStyle name="Currency [0] 8733" xfId="44578" hidden="1"/>
    <cellStyle name="Currency [0] 8734" xfId="15188" hidden="1"/>
    <cellStyle name="Currency [0] 8734" xfId="44601" hidden="1"/>
    <cellStyle name="Currency [0] 8735" xfId="15194" hidden="1"/>
    <cellStyle name="Currency [0] 8735" xfId="44607" hidden="1"/>
    <cellStyle name="Currency [0] 8736" xfId="15156" hidden="1"/>
    <cellStyle name="Currency [0] 8736" xfId="44569" hidden="1"/>
    <cellStyle name="Currency [0] 8737" xfId="15186" hidden="1"/>
    <cellStyle name="Currency [0] 8737" xfId="44599" hidden="1"/>
    <cellStyle name="Currency [0] 8738" xfId="15198" hidden="1"/>
    <cellStyle name="Currency [0] 8738" xfId="44611" hidden="1"/>
    <cellStyle name="Currency [0] 8739" xfId="15199" hidden="1"/>
    <cellStyle name="Currency [0] 8739" xfId="44612" hidden="1"/>
    <cellStyle name="Currency [0] 874" xfId="1013" hidden="1"/>
    <cellStyle name="Currency [0] 874" xfId="30436" hidden="1"/>
    <cellStyle name="Currency [0] 8740" xfId="15147" hidden="1"/>
    <cellStyle name="Currency [0] 8740" xfId="44560" hidden="1"/>
    <cellStyle name="Currency [0] 8741" xfId="15154" hidden="1"/>
    <cellStyle name="Currency [0] 8741" xfId="44567" hidden="1"/>
    <cellStyle name="Currency [0] 8742" xfId="15183" hidden="1"/>
    <cellStyle name="Currency [0] 8742" xfId="44596" hidden="1"/>
    <cellStyle name="Currency [0] 8743" xfId="15168" hidden="1"/>
    <cellStyle name="Currency [0] 8743" xfId="44581" hidden="1"/>
    <cellStyle name="Currency [0] 8744" xfId="15141" hidden="1"/>
    <cellStyle name="Currency [0] 8744" xfId="44554" hidden="1"/>
    <cellStyle name="Currency [0] 8745" xfId="15205" hidden="1"/>
    <cellStyle name="Currency [0] 8745" xfId="44618" hidden="1"/>
    <cellStyle name="Currency [0] 8746" xfId="15184" hidden="1"/>
    <cellStyle name="Currency [0] 8746" xfId="44597" hidden="1"/>
    <cellStyle name="Currency [0] 8747" xfId="15191" hidden="1"/>
    <cellStyle name="Currency [0] 8747" xfId="44604" hidden="1"/>
    <cellStyle name="Currency [0] 8748" xfId="15206" hidden="1"/>
    <cellStyle name="Currency [0] 8748" xfId="44619" hidden="1"/>
    <cellStyle name="Currency [0] 8749" xfId="15207" hidden="1"/>
    <cellStyle name="Currency [0] 8749" xfId="44620" hidden="1"/>
    <cellStyle name="Currency [0] 875" xfId="1014" hidden="1"/>
    <cellStyle name="Currency [0] 875" xfId="30437" hidden="1"/>
    <cellStyle name="Currency [0] 8750" xfId="15182" hidden="1"/>
    <cellStyle name="Currency [0] 8750" xfId="44595" hidden="1"/>
    <cellStyle name="Currency [0] 8751" xfId="15181" hidden="1"/>
    <cellStyle name="Currency [0] 8751" xfId="44594" hidden="1"/>
    <cellStyle name="Currency [0] 8752" xfId="15176" hidden="1"/>
    <cellStyle name="Currency [0] 8752" xfId="44589" hidden="1"/>
    <cellStyle name="Currency [0] 8753" xfId="15174" hidden="1"/>
    <cellStyle name="Currency [0] 8753" xfId="44587" hidden="1"/>
    <cellStyle name="Currency [0] 8754" xfId="15175" hidden="1"/>
    <cellStyle name="Currency [0] 8754" xfId="44588" hidden="1"/>
    <cellStyle name="Currency [0] 8755" xfId="15212" hidden="1"/>
    <cellStyle name="Currency [0] 8755" xfId="44625" hidden="1"/>
    <cellStyle name="Currency [0] 8756" xfId="14898" hidden="1"/>
    <cellStyle name="Currency [0] 8756" xfId="44311" hidden="1"/>
    <cellStyle name="Currency [0] 8757" xfId="15202" hidden="1"/>
    <cellStyle name="Currency [0] 8757" xfId="44615" hidden="1"/>
    <cellStyle name="Currency [0] 8758" xfId="15214" hidden="1"/>
    <cellStyle name="Currency [0] 8758" xfId="44627" hidden="1"/>
    <cellStyle name="Currency [0] 8759" xfId="15215" hidden="1"/>
    <cellStyle name="Currency [0] 8759" xfId="44628" hidden="1"/>
    <cellStyle name="Currency [0] 876" xfId="962" hidden="1"/>
    <cellStyle name="Currency [0] 876" xfId="30385" hidden="1"/>
    <cellStyle name="Currency [0] 8760" xfId="15153" hidden="1"/>
    <cellStyle name="Currency [0] 8760" xfId="44566" hidden="1"/>
    <cellStyle name="Currency [0] 8761" xfId="15189" hidden="1"/>
    <cellStyle name="Currency [0] 8761" xfId="44602" hidden="1"/>
    <cellStyle name="Currency [0] 8762" xfId="15169" hidden="1"/>
    <cellStyle name="Currency [0] 8762" xfId="44582" hidden="1"/>
    <cellStyle name="Currency [0] 8763" xfId="15185" hidden="1"/>
    <cellStyle name="Currency [0] 8763" xfId="44598" hidden="1"/>
    <cellStyle name="Currency [0] 8764" xfId="15187" hidden="1"/>
    <cellStyle name="Currency [0] 8764" xfId="44600" hidden="1"/>
    <cellStyle name="Currency [0] 8765" xfId="15218" hidden="1"/>
    <cellStyle name="Currency [0] 8765" xfId="44631" hidden="1"/>
    <cellStyle name="Currency [0] 8766" xfId="14891" hidden="1"/>
    <cellStyle name="Currency [0] 8766" xfId="44304" hidden="1"/>
    <cellStyle name="Currency [0] 8767" xfId="15210" hidden="1"/>
    <cellStyle name="Currency [0] 8767" xfId="44623" hidden="1"/>
    <cellStyle name="Currency [0] 8768" xfId="15220" hidden="1"/>
    <cellStyle name="Currency [0] 8768" xfId="44633" hidden="1"/>
    <cellStyle name="Currency [0] 8769" xfId="15221" hidden="1"/>
    <cellStyle name="Currency [0] 8769" xfId="44634" hidden="1"/>
    <cellStyle name="Currency [0] 877" xfId="969" hidden="1"/>
    <cellStyle name="Currency [0] 877" xfId="30392" hidden="1"/>
    <cellStyle name="Currency [0] 8770" xfId="15149" hidden="1"/>
    <cellStyle name="Currency [0] 8770" xfId="44562" hidden="1"/>
    <cellStyle name="Currency [0] 8771" xfId="15200" hidden="1"/>
    <cellStyle name="Currency [0] 8771" xfId="44613" hidden="1"/>
    <cellStyle name="Currency [0] 8772" xfId="15180" hidden="1"/>
    <cellStyle name="Currency [0] 8772" xfId="44593" hidden="1"/>
    <cellStyle name="Currency [0] 8773" xfId="15192" hidden="1"/>
    <cellStyle name="Currency [0] 8773" xfId="44605" hidden="1"/>
    <cellStyle name="Currency [0] 8774" xfId="15190" hidden="1"/>
    <cellStyle name="Currency [0] 8774" xfId="44603" hidden="1"/>
    <cellStyle name="Currency [0] 8775" xfId="15223" hidden="1"/>
    <cellStyle name="Currency [0] 8775" xfId="44636" hidden="1"/>
    <cellStyle name="Currency [0] 8776" xfId="15167" hidden="1"/>
    <cellStyle name="Currency [0] 8776" xfId="44580" hidden="1"/>
    <cellStyle name="Currency [0] 8777" xfId="15217" hidden="1"/>
    <cellStyle name="Currency [0] 8777" xfId="44630" hidden="1"/>
    <cellStyle name="Currency [0] 8778" xfId="15227" hidden="1"/>
    <cellStyle name="Currency [0] 8778" xfId="44640" hidden="1"/>
    <cellStyle name="Currency [0] 8779" xfId="15228" hidden="1"/>
    <cellStyle name="Currency [0] 8779" xfId="44641" hidden="1"/>
    <cellStyle name="Currency [0] 878" xfId="998" hidden="1"/>
    <cellStyle name="Currency [0] 878" xfId="30421" hidden="1"/>
    <cellStyle name="Currency [0] 8780" xfId="15193" hidden="1"/>
    <cellStyle name="Currency [0] 8780" xfId="44606" hidden="1"/>
    <cellStyle name="Currency [0] 8781" xfId="15208" hidden="1"/>
    <cellStyle name="Currency [0] 8781" xfId="44621" hidden="1"/>
    <cellStyle name="Currency [0] 8782" xfId="14881" hidden="1"/>
    <cellStyle name="Currency [0] 8782" xfId="44294" hidden="1"/>
    <cellStyle name="Currency [0] 8783" xfId="15203" hidden="1"/>
    <cellStyle name="Currency [0] 8783" xfId="44616" hidden="1"/>
    <cellStyle name="Currency [0] 8784" xfId="15201" hidden="1"/>
    <cellStyle name="Currency [0] 8784" xfId="44614" hidden="1"/>
    <cellStyle name="Currency [0] 8785" xfId="15230" hidden="1"/>
    <cellStyle name="Currency [0] 8785" xfId="44643" hidden="1"/>
    <cellStyle name="Currency [0] 8786" xfId="15146" hidden="1"/>
    <cellStyle name="Currency [0] 8786" xfId="44559" hidden="1"/>
    <cellStyle name="Currency [0] 8787" xfId="15222" hidden="1"/>
    <cellStyle name="Currency [0] 8787" xfId="44635" hidden="1"/>
    <cellStyle name="Currency [0] 8788" xfId="15232" hidden="1"/>
    <cellStyle name="Currency [0] 8788" xfId="44645" hidden="1"/>
    <cellStyle name="Currency [0] 8789" xfId="15233" hidden="1"/>
    <cellStyle name="Currency [0] 8789" xfId="44646" hidden="1"/>
    <cellStyle name="Currency [0] 879" xfId="983" hidden="1"/>
    <cellStyle name="Currency [0] 879" xfId="30406" hidden="1"/>
    <cellStyle name="Currency [0] 8790" xfId="15204" hidden="1"/>
    <cellStyle name="Currency [0] 8790" xfId="44617" hidden="1"/>
    <cellStyle name="Currency [0] 8791" xfId="15216" hidden="1"/>
    <cellStyle name="Currency [0] 8791" xfId="44629" hidden="1"/>
    <cellStyle name="Currency [0] 8792" xfId="15196" hidden="1"/>
    <cellStyle name="Currency [0] 8792" xfId="44609" hidden="1"/>
    <cellStyle name="Currency [0] 8793" xfId="15211" hidden="1"/>
    <cellStyle name="Currency [0] 8793" xfId="44624" hidden="1"/>
    <cellStyle name="Currency [0] 8794" xfId="15209" hidden="1"/>
    <cellStyle name="Currency [0] 8794" xfId="44622" hidden="1"/>
    <cellStyle name="Currency [0] 8795" xfId="15235" hidden="1"/>
    <cellStyle name="Currency [0] 8795" xfId="44648" hidden="1"/>
    <cellStyle name="Currency [0] 8796" xfId="15148" hidden="1"/>
    <cellStyle name="Currency [0] 8796" xfId="44561" hidden="1"/>
    <cellStyle name="Currency [0] 8797" xfId="15229" hidden="1"/>
    <cellStyle name="Currency [0] 8797" xfId="44642" hidden="1"/>
    <cellStyle name="Currency [0] 8798" xfId="15236" hidden="1"/>
    <cellStyle name="Currency [0] 8798" xfId="44649" hidden="1"/>
    <cellStyle name="Currency [0] 8799" xfId="15237" hidden="1"/>
    <cellStyle name="Currency [0] 8799" xfId="44650" hidden="1"/>
    <cellStyle name="Currency [0] 88" xfId="152" hidden="1"/>
    <cellStyle name="Currency [0] 88" xfId="29575" hidden="1"/>
    <cellStyle name="Currency [0] 880" xfId="956" hidden="1"/>
    <cellStyle name="Currency [0] 880" xfId="30379" hidden="1"/>
    <cellStyle name="Currency [0] 8800" xfId="15177" hidden="1"/>
    <cellStyle name="Currency [0] 8800" xfId="44590" hidden="1"/>
    <cellStyle name="Currency [0] 8801" xfId="15197" hidden="1"/>
    <cellStyle name="Currency [0] 8801" xfId="44610" hidden="1"/>
    <cellStyle name="Currency [0] 8802" xfId="15231" hidden="1"/>
    <cellStyle name="Currency [0] 8802" xfId="44644" hidden="1"/>
    <cellStyle name="Currency [0] 8803" xfId="15224" hidden="1"/>
    <cellStyle name="Currency [0] 8803" xfId="44637" hidden="1"/>
    <cellStyle name="Currency [0] 8804" xfId="15234" hidden="1"/>
    <cellStyle name="Currency [0] 8804" xfId="44647" hidden="1"/>
    <cellStyle name="Currency [0] 8805" xfId="15238" hidden="1"/>
    <cellStyle name="Currency [0] 8805" xfId="44651" hidden="1"/>
    <cellStyle name="Currency [0] 8806" xfId="15163" hidden="1"/>
    <cellStyle name="Currency [0] 8806" xfId="44576" hidden="1"/>
    <cellStyle name="Currency [0] 8807" xfId="15195" hidden="1"/>
    <cellStyle name="Currency [0] 8807" xfId="44608" hidden="1"/>
    <cellStyle name="Currency [0] 8808" xfId="15241" hidden="1"/>
    <cellStyle name="Currency [0] 8808" xfId="44654" hidden="1"/>
    <cellStyle name="Currency [0] 8809" xfId="15242" hidden="1"/>
    <cellStyle name="Currency [0] 8809" xfId="44655" hidden="1"/>
    <cellStyle name="Currency [0] 881" xfId="1020" hidden="1"/>
    <cellStyle name="Currency [0] 881" xfId="30443" hidden="1"/>
    <cellStyle name="Currency [0] 8810" xfId="15219" hidden="1"/>
    <cellStyle name="Currency [0] 8810" xfId="44632" hidden="1"/>
    <cellStyle name="Currency [0] 8811" xfId="15225" hidden="1"/>
    <cellStyle name="Currency [0] 8811" xfId="44638" hidden="1"/>
    <cellStyle name="Currency [0] 8812" xfId="15239" hidden="1"/>
    <cellStyle name="Currency [0] 8812" xfId="44652" hidden="1"/>
    <cellStyle name="Currency [0] 8813" xfId="15226" hidden="1"/>
    <cellStyle name="Currency [0] 8813" xfId="44639" hidden="1"/>
    <cellStyle name="Currency [0] 8814" xfId="15243" hidden="1"/>
    <cellStyle name="Currency [0] 8814" xfId="44656" hidden="1"/>
    <cellStyle name="Currency [0] 8815" xfId="15244" hidden="1"/>
    <cellStyle name="Currency [0] 8815" xfId="44657" hidden="1"/>
    <cellStyle name="Currency [0] 8816" xfId="15240" hidden="1"/>
    <cellStyle name="Currency [0] 8816" xfId="44653" hidden="1"/>
    <cellStyle name="Currency [0] 8817" xfId="15213" hidden="1"/>
    <cellStyle name="Currency [0] 8817" xfId="44626" hidden="1"/>
    <cellStyle name="Currency [0] 8818" xfId="15245" hidden="1"/>
    <cellStyle name="Currency [0] 8818" xfId="44658" hidden="1"/>
    <cellStyle name="Currency [0] 8819" xfId="15246" hidden="1"/>
    <cellStyle name="Currency [0] 8819" xfId="44659" hidden="1"/>
    <cellStyle name="Currency [0] 882" xfId="999" hidden="1"/>
    <cellStyle name="Currency [0] 882" xfId="30422" hidden="1"/>
    <cellStyle name="Currency [0] 8820" xfId="14923" hidden="1"/>
    <cellStyle name="Currency [0] 8820" xfId="44336" hidden="1"/>
    <cellStyle name="Currency [0] 8821" xfId="14899" hidden="1"/>
    <cellStyle name="Currency [0] 8821" xfId="44312" hidden="1"/>
    <cellStyle name="Currency [0] 8822" xfId="15248" hidden="1"/>
    <cellStyle name="Currency [0] 8822" xfId="44661" hidden="1"/>
    <cellStyle name="Currency [0] 8823" xfId="15252" hidden="1"/>
    <cellStyle name="Currency [0] 8823" xfId="44665" hidden="1"/>
    <cellStyle name="Currency [0] 8824" xfId="15253" hidden="1"/>
    <cellStyle name="Currency [0] 8824" xfId="44666" hidden="1"/>
    <cellStyle name="Currency [0] 8825" xfId="14894" hidden="1"/>
    <cellStyle name="Currency [0] 8825" xfId="44307" hidden="1"/>
    <cellStyle name="Currency [0] 8826" xfId="15250" hidden="1"/>
    <cellStyle name="Currency [0] 8826" xfId="44663" hidden="1"/>
    <cellStyle name="Currency [0] 8827" xfId="15254" hidden="1"/>
    <cellStyle name="Currency [0] 8827" xfId="44667" hidden="1"/>
    <cellStyle name="Currency [0] 8828" xfId="15255" hidden="1"/>
    <cellStyle name="Currency [0] 8828" xfId="44668" hidden="1"/>
    <cellStyle name="Currency [0] 8829" xfId="15249" hidden="1"/>
    <cellStyle name="Currency [0] 8829" xfId="44662" hidden="1"/>
    <cellStyle name="Currency [0] 883" xfId="1006" hidden="1"/>
    <cellStyle name="Currency [0] 883" xfId="30429" hidden="1"/>
    <cellStyle name="Currency [0] 8830" xfId="14911" hidden="1"/>
    <cellStyle name="Currency [0] 8830" xfId="44324" hidden="1"/>
    <cellStyle name="Currency [0] 8831" xfId="15261" hidden="1"/>
    <cellStyle name="Currency [0] 8831" xfId="44674" hidden="1"/>
    <cellStyle name="Currency [0] 8832" xfId="15265" hidden="1"/>
    <cellStyle name="Currency [0] 8832" xfId="44678" hidden="1"/>
    <cellStyle name="Currency [0] 8833" xfId="15271" hidden="1"/>
    <cellStyle name="Currency [0] 8833" xfId="44684" hidden="1"/>
    <cellStyle name="Currency [0] 8834" xfId="15274" hidden="1"/>
    <cellStyle name="Currency [0] 8834" xfId="44687" hidden="1"/>
    <cellStyle name="Currency [0] 8835" xfId="15260" hidden="1"/>
    <cellStyle name="Currency [0] 8835" xfId="44673" hidden="1"/>
    <cellStyle name="Currency [0] 8836" xfId="15270" hidden="1"/>
    <cellStyle name="Currency [0] 8836" xfId="44683" hidden="1"/>
    <cellStyle name="Currency [0] 8837" xfId="15281" hidden="1"/>
    <cellStyle name="Currency [0] 8837" xfId="44694" hidden="1"/>
    <cellStyle name="Currency [0] 8838" xfId="15282" hidden="1"/>
    <cellStyle name="Currency [0] 8838" xfId="44695" hidden="1"/>
    <cellStyle name="Currency [0] 8839" xfId="15247" hidden="1"/>
    <cellStyle name="Currency [0] 8839" xfId="44660" hidden="1"/>
    <cellStyle name="Currency [0] 884" xfId="1021" hidden="1"/>
    <cellStyle name="Currency [0] 884" xfId="30444" hidden="1"/>
    <cellStyle name="Currency [0] 8840" xfId="14893" hidden="1"/>
    <cellStyle name="Currency [0] 8840" xfId="44306" hidden="1"/>
    <cellStyle name="Currency [0] 8841" xfId="15267" hidden="1"/>
    <cellStyle name="Currency [0] 8841" xfId="44680" hidden="1"/>
    <cellStyle name="Currency [0] 8842" xfId="14883" hidden="1"/>
    <cellStyle name="Currency [0] 8842" xfId="44296" hidden="1"/>
    <cellStyle name="Currency [0] 8843" xfId="15262" hidden="1"/>
    <cellStyle name="Currency [0] 8843" xfId="44675" hidden="1"/>
    <cellStyle name="Currency [0] 8844" xfId="15283" hidden="1"/>
    <cellStyle name="Currency [0] 8844" xfId="44696" hidden="1"/>
    <cellStyle name="Currency [0] 8845" xfId="15268" hidden="1"/>
    <cellStyle name="Currency [0] 8845" xfId="44681" hidden="1"/>
    <cellStyle name="Currency [0] 8846" xfId="15272" hidden="1"/>
    <cellStyle name="Currency [0] 8846" xfId="44685" hidden="1"/>
    <cellStyle name="Currency [0] 8847" xfId="15288" hidden="1"/>
    <cellStyle name="Currency [0] 8847" xfId="44701" hidden="1"/>
    <cellStyle name="Currency [0] 8848" xfId="15289" hidden="1"/>
    <cellStyle name="Currency [0] 8848" xfId="44702" hidden="1"/>
    <cellStyle name="Currency [0] 8849" xfId="15269" hidden="1"/>
    <cellStyle name="Currency [0] 8849" xfId="44682" hidden="1"/>
    <cellStyle name="Currency [0] 885" xfId="1022" hidden="1"/>
    <cellStyle name="Currency [0] 885" xfId="30445" hidden="1"/>
    <cellStyle name="Currency [0] 8850" xfId="15276" hidden="1"/>
    <cellStyle name="Currency [0] 8850" xfId="44689" hidden="1"/>
    <cellStyle name="Currency [0] 8851" xfId="15280" hidden="1"/>
    <cellStyle name="Currency [0] 8851" xfId="44693" hidden="1"/>
    <cellStyle name="Currency [0] 8852" xfId="15275" hidden="1"/>
    <cellStyle name="Currency [0] 8852" xfId="44688" hidden="1"/>
    <cellStyle name="Currency [0] 8853" xfId="15298" hidden="1"/>
    <cellStyle name="Currency [0] 8853" xfId="44711" hidden="1"/>
    <cellStyle name="Currency [0] 8854" xfId="15304" hidden="1"/>
    <cellStyle name="Currency [0] 8854" xfId="44717" hidden="1"/>
    <cellStyle name="Currency [0] 8855" xfId="15266" hidden="1"/>
    <cellStyle name="Currency [0] 8855" xfId="44679" hidden="1"/>
    <cellStyle name="Currency [0] 8856" xfId="15296" hidden="1"/>
    <cellStyle name="Currency [0] 8856" xfId="44709" hidden="1"/>
    <cellStyle name="Currency [0] 8857" xfId="15308" hidden="1"/>
    <cellStyle name="Currency [0] 8857" xfId="44721" hidden="1"/>
    <cellStyle name="Currency [0] 8858" xfId="15309" hidden="1"/>
    <cellStyle name="Currency [0] 8858" xfId="44722" hidden="1"/>
    <cellStyle name="Currency [0] 8859" xfId="15257" hidden="1"/>
    <cellStyle name="Currency [0] 8859" xfId="44670" hidden="1"/>
    <cellStyle name="Currency [0] 886" xfId="997" hidden="1"/>
    <cellStyle name="Currency [0] 886" xfId="30420" hidden="1"/>
    <cellStyle name="Currency [0] 8860" xfId="15264" hidden="1"/>
    <cellStyle name="Currency [0] 8860" xfId="44677" hidden="1"/>
    <cellStyle name="Currency [0] 8861" xfId="15293" hidden="1"/>
    <cellStyle name="Currency [0] 8861" xfId="44706" hidden="1"/>
    <cellStyle name="Currency [0] 8862" xfId="15278" hidden="1"/>
    <cellStyle name="Currency [0] 8862" xfId="44691" hidden="1"/>
    <cellStyle name="Currency [0] 8863" xfId="15251" hidden="1"/>
    <cellStyle name="Currency [0] 8863" xfId="44664" hidden="1"/>
    <cellStyle name="Currency [0] 8864" xfId="15315" hidden="1"/>
    <cellStyle name="Currency [0] 8864" xfId="44728" hidden="1"/>
    <cellStyle name="Currency [0] 8865" xfId="15294" hidden="1"/>
    <cellStyle name="Currency [0] 8865" xfId="44707" hidden="1"/>
    <cellStyle name="Currency [0] 8866" xfId="15301" hidden="1"/>
    <cellStyle name="Currency [0] 8866" xfId="44714" hidden="1"/>
    <cellStyle name="Currency [0] 8867" xfId="15316" hidden="1"/>
    <cellStyle name="Currency [0] 8867" xfId="44729" hidden="1"/>
    <cellStyle name="Currency [0] 8868" xfId="15317" hidden="1"/>
    <cellStyle name="Currency [0] 8868" xfId="44730" hidden="1"/>
    <cellStyle name="Currency [0] 8869" xfId="15292" hidden="1"/>
    <cellStyle name="Currency [0] 8869" xfId="44705" hidden="1"/>
    <cellStyle name="Currency [0] 887" xfId="996" hidden="1"/>
    <cellStyle name="Currency [0] 887" xfId="30419" hidden="1"/>
    <cellStyle name="Currency [0] 8870" xfId="15291" hidden="1"/>
    <cellStyle name="Currency [0] 8870" xfId="44704" hidden="1"/>
    <cellStyle name="Currency [0] 8871" xfId="15286" hidden="1"/>
    <cellStyle name="Currency [0] 8871" xfId="44699" hidden="1"/>
    <cellStyle name="Currency [0] 8872" xfId="15284" hidden="1"/>
    <cellStyle name="Currency [0] 8872" xfId="44697" hidden="1"/>
    <cellStyle name="Currency [0] 8873" xfId="15285" hidden="1"/>
    <cellStyle name="Currency [0] 8873" xfId="44698" hidden="1"/>
    <cellStyle name="Currency [0] 8874" xfId="15322" hidden="1"/>
    <cellStyle name="Currency [0] 8874" xfId="44735" hidden="1"/>
    <cellStyle name="Currency [0] 8875" xfId="14901" hidden="1"/>
    <cellStyle name="Currency [0] 8875" xfId="44314" hidden="1"/>
    <cellStyle name="Currency [0] 8876" xfId="15312" hidden="1"/>
    <cellStyle name="Currency [0] 8876" xfId="44725" hidden="1"/>
    <cellStyle name="Currency [0] 8877" xfId="15324" hidden="1"/>
    <cellStyle name="Currency [0] 8877" xfId="44737" hidden="1"/>
    <cellStyle name="Currency [0] 8878" xfId="15325" hidden="1"/>
    <cellStyle name="Currency [0] 8878" xfId="44738" hidden="1"/>
    <cellStyle name="Currency [0] 8879" xfId="15263" hidden="1"/>
    <cellStyle name="Currency [0] 8879" xfId="44676" hidden="1"/>
    <cellStyle name="Currency [0] 888" xfId="991" hidden="1"/>
    <cellStyle name="Currency [0] 888" xfId="30414" hidden="1"/>
    <cellStyle name="Currency [0] 8880" xfId="15299" hidden="1"/>
    <cellStyle name="Currency [0] 8880" xfId="44712" hidden="1"/>
    <cellStyle name="Currency [0] 8881" xfId="15279" hidden="1"/>
    <cellStyle name="Currency [0] 8881" xfId="44692" hidden="1"/>
    <cellStyle name="Currency [0] 8882" xfId="15295" hidden="1"/>
    <cellStyle name="Currency [0] 8882" xfId="44708" hidden="1"/>
    <cellStyle name="Currency [0] 8883" xfId="15297" hidden="1"/>
    <cellStyle name="Currency [0] 8883" xfId="44710" hidden="1"/>
    <cellStyle name="Currency [0] 8884" xfId="15328" hidden="1"/>
    <cellStyle name="Currency [0] 8884" xfId="44741" hidden="1"/>
    <cellStyle name="Currency [0] 8885" xfId="14904" hidden="1"/>
    <cellStyle name="Currency [0] 8885" xfId="44317" hidden="1"/>
    <cellStyle name="Currency [0] 8886" xfId="15320" hidden="1"/>
    <cellStyle name="Currency [0] 8886" xfId="44733" hidden="1"/>
    <cellStyle name="Currency [0] 8887" xfId="15330" hidden="1"/>
    <cellStyle name="Currency [0] 8887" xfId="44743" hidden="1"/>
    <cellStyle name="Currency [0] 8888" xfId="15331" hidden="1"/>
    <cellStyle name="Currency [0] 8888" xfId="44744" hidden="1"/>
    <cellStyle name="Currency [0] 8889" xfId="15259" hidden="1"/>
    <cellStyle name="Currency [0] 8889" xfId="44672" hidden="1"/>
    <cellStyle name="Currency [0] 889" xfId="989" hidden="1"/>
    <cellStyle name="Currency [0] 889" xfId="30412" hidden="1"/>
    <cellStyle name="Currency [0] 8890" xfId="15310" hidden="1"/>
    <cellStyle name="Currency [0] 8890" xfId="44723" hidden="1"/>
    <cellStyle name="Currency [0] 8891" xfId="15290" hidden="1"/>
    <cellStyle name="Currency [0] 8891" xfId="44703" hidden="1"/>
    <cellStyle name="Currency [0] 8892" xfId="15302" hidden="1"/>
    <cellStyle name="Currency [0] 8892" xfId="44715" hidden="1"/>
    <cellStyle name="Currency [0] 8893" xfId="15300" hidden="1"/>
    <cellStyle name="Currency [0] 8893" xfId="44713" hidden="1"/>
    <cellStyle name="Currency [0] 8894" xfId="15333" hidden="1"/>
    <cellStyle name="Currency [0] 8894" xfId="44746" hidden="1"/>
    <cellStyle name="Currency [0] 8895" xfId="15277" hidden="1"/>
    <cellStyle name="Currency [0] 8895" xfId="44690" hidden="1"/>
    <cellStyle name="Currency [0] 8896" xfId="15327" hidden="1"/>
    <cellStyle name="Currency [0] 8896" xfId="44740" hidden="1"/>
    <cellStyle name="Currency [0] 8897" xfId="15337" hidden="1"/>
    <cellStyle name="Currency [0] 8897" xfId="44750" hidden="1"/>
    <cellStyle name="Currency [0] 8898" xfId="15338" hidden="1"/>
    <cellStyle name="Currency [0] 8898" xfId="44751" hidden="1"/>
    <cellStyle name="Currency [0] 8899" xfId="15303" hidden="1"/>
    <cellStyle name="Currency [0] 8899" xfId="44716" hidden="1"/>
    <cellStyle name="Currency [0] 89" xfId="162" hidden="1"/>
    <cellStyle name="Currency [0] 89" xfId="29585" hidden="1"/>
    <cellStyle name="Currency [0] 890" xfId="990" hidden="1"/>
    <cellStyle name="Currency [0] 890" xfId="30413" hidden="1"/>
    <cellStyle name="Currency [0] 8900" xfId="15318" hidden="1"/>
    <cellStyle name="Currency [0] 8900" xfId="44731" hidden="1"/>
    <cellStyle name="Currency [0] 8901" xfId="14884" hidden="1"/>
    <cellStyle name="Currency [0] 8901" xfId="44297" hidden="1"/>
    <cellStyle name="Currency [0] 8902" xfId="15313" hidden="1"/>
    <cellStyle name="Currency [0] 8902" xfId="44726" hidden="1"/>
    <cellStyle name="Currency [0] 8903" xfId="15311" hidden="1"/>
    <cellStyle name="Currency [0] 8903" xfId="44724" hidden="1"/>
    <cellStyle name="Currency [0] 8904" xfId="15340" hidden="1"/>
    <cellStyle name="Currency [0] 8904" xfId="44753" hidden="1"/>
    <cellStyle name="Currency [0] 8905" xfId="15256" hidden="1"/>
    <cellStyle name="Currency [0] 8905" xfId="44669" hidden="1"/>
    <cellStyle name="Currency [0] 8906" xfId="15332" hidden="1"/>
    <cellStyle name="Currency [0] 8906" xfId="44745" hidden="1"/>
    <cellStyle name="Currency [0] 8907" xfId="15342" hidden="1"/>
    <cellStyle name="Currency [0] 8907" xfId="44755" hidden="1"/>
    <cellStyle name="Currency [0] 8908" xfId="15343" hidden="1"/>
    <cellStyle name="Currency [0] 8908" xfId="44756" hidden="1"/>
    <cellStyle name="Currency [0] 8909" xfId="15314" hidden="1"/>
    <cellStyle name="Currency [0] 8909" xfId="44727" hidden="1"/>
    <cellStyle name="Currency [0] 891" xfId="1027" hidden="1"/>
    <cellStyle name="Currency [0] 891" xfId="30450" hidden="1"/>
    <cellStyle name="Currency [0] 8910" xfId="15326" hidden="1"/>
    <cellStyle name="Currency [0] 8910" xfId="44739" hidden="1"/>
    <cellStyle name="Currency [0] 8911" xfId="15306" hidden="1"/>
    <cellStyle name="Currency [0] 8911" xfId="44719" hidden="1"/>
    <cellStyle name="Currency [0] 8912" xfId="15321" hidden="1"/>
    <cellStyle name="Currency [0] 8912" xfId="44734" hidden="1"/>
    <cellStyle name="Currency [0] 8913" xfId="15319" hidden="1"/>
    <cellStyle name="Currency [0] 8913" xfId="44732" hidden="1"/>
    <cellStyle name="Currency [0] 8914" xfId="15345" hidden="1"/>
    <cellStyle name="Currency [0] 8914" xfId="44758" hidden="1"/>
    <cellStyle name="Currency [0] 8915" xfId="15258" hidden="1"/>
    <cellStyle name="Currency [0] 8915" xfId="44671" hidden="1"/>
    <cellStyle name="Currency [0] 8916" xfId="15339" hidden="1"/>
    <cellStyle name="Currency [0] 8916" xfId="44752" hidden="1"/>
    <cellStyle name="Currency [0] 8917" xfId="15346" hidden="1"/>
    <cellStyle name="Currency [0] 8917" xfId="44759" hidden="1"/>
    <cellStyle name="Currency [0] 8918" xfId="15347" hidden="1"/>
    <cellStyle name="Currency [0] 8918" xfId="44760" hidden="1"/>
    <cellStyle name="Currency [0] 8919" xfId="15287" hidden="1"/>
    <cellStyle name="Currency [0] 8919" xfId="44700" hidden="1"/>
    <cellStyle name="Currency [0] 892" xfId="812" hidden="1"/>
    <cellStyle name="Currency [0] 892" xfId="30235" hidden="1"/>
    <cellStyle name="Currency [0] 8920" xfId="15307" hidden="1"/>
    <cellStyle name="Currency [0] 8920" xfId="44720" hidden="1"/>
    <cellStyle name="Currency [0] 8921" xfId="15341" hidden="1"/>
    <cellStyle name="Currency [0] 8921" xfId="44754" hidden="1"/>
    <cellStyle name="Currency [0] 8922" xfId="15334" hidden="1"/>
    <cellStyle name="Currency [0] 8922" xfId="44747" hidden="1"/>
    <cellStyle name="Currency [0] 8923" xfId="15344" hidden="1"/>
    <cellStyle name="Currency [0] 8923" xfId="44757" hidden="1"/>
    <cellStyle name="Currency [0] 8924" xfId="15348" hidden="1"/>
    <cellStyle name="Currency [0] 8924" xfId="44761" hidden="1"/>
    <cellStyle name="Currency [0] 8925" xfId="15273" hidden="1"/>
    <cellStyle name="Currency [0] 8925" xfId="44686" hidden="1"/>
    <cellStyle name="Currency [0] 8926" xfId="15305" hidden="1"/>
    <cellStyle name="Currency [0] 8926" xfId="44718" hidden="1"/>
    <cellStyle name="Currency [0] 8927" xfId="15351" hidden="1"/>
    <cellStyle name="Currency [0] 8927" xfId="44764" hidden="1"/>
    <cellStyle name="Currency [0] 8928" xfId="15352" hidden="1"/>
    <cellStyle name="Currency [0] 8928" xfId="44765" hidden="1"/>
    <cellStyle name="Currency [0] 8929" xfId="15329" hidden="1"/>
    <cellStyle name="Currency [0] 8929" xfId="44742" hidden="1"/>
    <cellStyle name="Currency [0] 893" xfId="1017" hidden="1"/>
    <cellStyle name="Currency [0] 893" xfId="30440" hidden="1"/>
    <cellStyle name="Currency [0] 8930" xfId="15335" hidden="1"/>
    <cellStyle name="Currency [0] 8930" xfId="44748" hidden="1"/>
    <cellStyle name="Currency [0] 8931" xfId="15349" hidden="1"/>
    <cellStyle name="Currency [0] 8931" xfId="44762" hidden="1"/>
    <cellStyle name="Currency [0] 8932" xfId="15336" hidden="1"/>
    <cellStyle name="Currency [0] 8932" xfId="44749" hidden="1"/>
    <cellStyle name="Currency [0] 8933" xfId="15353" hidden="1"/>
    <cellStyle name="Currency [0] 8933" xfId="44766" hidden="1"/>
    <cellStyle name="Currency [0] 8934" xfId="15354" hidden="1"/>
    <cellStyle name="Currency [0] 8934" xfId="44767" hidden="1"/>
    <cellStyle name="Currency [0] 8935" xfId="15350" hidden="1"/>
    <cellStyle name="Currency [0] 8935" xfId="44763" hidden="1"/>
    <cellStyle name="Currency [0] 8936" xfId="15323" hidden="1"/>
    <cellStyle name="Currency [0] 8936" xfId="44736" hidden="1"/>
    <cellStyle name="Currency [0] 8937" xfId="15355" hidden="1"/>
    <cellStyle name="Currency [0] 8937" xfId="44768" hidden="1"/>
    <cellStyle name="Currency [0] 8938" xfId="15356" hidden="1"/>
    <cellStyle name="Currency [0] 8938" xfId="44769" hidden="1"/>
    <cellStyle name="Currency [0] 8939" xfId="15357" hidden="1"/>
    <cellStyle name="Currency [0] 8939" xfId="44770" hidden="1"/>
    <cellStyle name="Currency [0] 894" xfId="1029" hidden="1"/>
    <cellStyle name="Currency [0] 894" xfId="30452" hidden="1"/>
    <cellStyle name="Currency [0] 8940" xfId="15363" hidden="1"/>
    <cellStyle name="Currency [0] 8940" xfId="44776" hidden="1"/>
    <cellStyle name="Currency [0] 8941" xfId="15389" hidden="1"/>
    <cellStyle name="Currency [0] 8941" xfId="44802" hidden="1"/>
    <cellStyle name="Currency [0] 8942" xfId="15397" hidden="1"/>
    <cellStyle name="Currency [0] 8942" xfId="44810" hidden="1"/>
    <cellStyle name="Currency [0] 8943" xfId="15400" hidden="1"/>
    <cellStyle name="Currency [0] 8943" xfId="44813" hidden="1"/>
    <cellStyle name="Currency [0] 8944" xfId="15404" hidden="1"/>
    <cellStyle name="Currency [0] 8944" xfId="44817" hidden="1"/>
    <cellStyle name="Currency [0] 8945" xfId="15406" hidden="1"/>
    <cellStyle name="Currency [0] 8945" xfId="44819" hidden="1"/>
    <cellStyle name="Currency [0] 8946" xfId="15396" hidden="1"/>
    <cellStyle name="Currency [0] 8946" xfId="44809" hidden="1"/>
    <cellStyle name="Currency [0] 8947" xfId="15402" hidden="1"/>
    <cellStyle name="Currency [0] 8947" xfId="44815" hidden="1"/>
    <cellStyle name="Currency [0] 8948" xfId="15407" hidden="1"/>
    <cellStyle name="Currency [0] 8948" xfId="44820" hidden="1"/>
    <cellStyle name="Currency [0] 8949" xfId="15408" hidden="1"/>
    <cellStyle name="Currency [0] 8949" xfId="44821" hidden="1"/>
    <cellStyle name="Currency [0] 895" xfId="1030" hidden="1"/>
    <cellStyle name="Currency [0] 895" xfId="30453" hidden="1"/>
    <cellStyle name="Currency [0] 8950" xfId="15401" hidden="1"/>
    <cellStyle name="Currency [0] 8950" xfId="44814" hidden="1"/>
    <cellStyle name="Currency [0] 8951" xfId="15390" hidden="1"/>
    <cellStyle name="Currency [0] 8951" xfId="44803" hidden="1"/>
    <cellStyle name="Currency [0] 8952" xfId="15414" hidden="1"/>
    <cellStyle name="Currency [0] 8952" xfId="44827" hidden="1"/>
    <cellStyle name="Currency [0] 8953" xfId="15418" hidden="1"/>
    <cellStyle name="Currency [0] 8953" xfId="44831" hidden="1"/>
    <cellStyle name="Currency [0] 8954" xfId="15424" hidden="1"/>
    <cellStyle name="Currency [0] 8954" xfId="44837" hidden="1"/>
    <cellStyle name="Currency [0] 8955" xfId="15427" hidden="1"/>
    <cellStyle name="Currency [0] 8955" xfId="44840" hidden="1"/>
    <cellStyle name="Currency [0] 8956" xfId="15413" hidden="1"/>
    <cellStyle name="Currency [0] 8956" xfId="44826" hidden="1"/>
    <cellStyle name="Currency [0] 8957" xfId="15423" hidden="1"/>
    <cellStyle name="Currency [0] 8957" xfId="44836" hidden="1"/>
    <cellStyle name="Currency [0] 8958" xfId="15434" hidden="1"/>
    <cellStyle name="Currency [0] 8958" xfId="44847" hidden="1"/>
    <cellStyle name="Currency [0] 8959" xfId="15435" hidden="1"/>
    <cellStyle name="Currency [0] 8959" xfId="44848" hidden="1"/>
    <cellStyle name="Currency [0] 896" xfId="968" hidden="1"/>
    <cellStyle name="Currency [0] 896" xfId="30391" hidden="1"/>
    <cellStyle name="Currency [0] 8960" xfId="15399" hidden="1"/>
    <cellStyle name="Currency [0] 8960" xfId="44812" hidden="1"/>
    <cellStyle name="Currency [0] 8961" xfId="15392" hidden="1"/>
    <cellStyle name="Currency [0] 8961" xfId="44805" hidden="1"/>
    <cellStyle name="Currency [0] 8962" xfId="15420" hidden="1"/>
    <cellStyle name="Currency [0] 8962" xfId="44833" hidden="1"/>
    <cellStyle name="Currency [0] 8963" xfId="15394" hidden="1"/>
    <cellStyle name="Currency [0] 8963" xfId="44807" hidden="1"/>
    <cellStyle name="Currency [0] 8964" xfId="15415" hidden="1"/>
    <cellStyle name="Currency [0] 8964" xfId="44828" hidden="1"/>
    <cellStyle name="Currency [0] 8965" xfId="15436" hidden="1"/>
    <cellStyle name="Currency [0] 8965" xfId="44849" hidden="1"/>
    <cellStyle name="Currency [0] 8966" xfId="15421" hidden="1"/>
    <cellStyle name="Currency [0] 8966" xfId="44834" hidden="1"/>
    <cellStyle name="Currency [0] 8967" xfId="15425" hidden="1"/>
    <cellStyle name="Currency [0] 8967" xfId="44838" hidden="1"/>
    <cellStyle name="Currency [0] 8968" xfId="15441" hidden="1"/>
    <cellStyle name="Currency [0] 8968" xfId="44854" hidden="1"/>
    <cellStyle name="Currency [0] 8969" xfId="15442" hidden="1"/>
    <cellStyle name="Currency [0] 8969" xfId="44855" hidden="1"/>
    <cellStyle name="Currency [0] 897" xfId="1004" hidden="1"/>
    <cellStyle name="Currency [0] 897" xfId="30427" hidden="1"/>
    <cellStyle name="Currency [0] 8970" xfId="15422" hidden="1"/>
    <cellStyle name="Currency [0] 8970" xfId="44835" hidden="1"/>
    <cellStyle name="Currency [0] 8971" xfId="15429" hidden="1"/>
    <cellStyle name="Currency [0] 8971" xfId="44842" hidden="1"/>
    <cellStyle name="Currency [0] 8972" xfId="15433" hidden="1"/>
    <cellStyle name="Currency [0] 8972" xfId="44846" hidden="1"/>
    <cellStyle name="Currency [0] 8973" xfId="15428" hidden="1"/>
    <cellStyle name="Currency [0] 8973" xfId="44841" hidden="1"/>
    <cellStyle name="Currency [0] 8974" xfId="15451" hidden="1"/>
    <cellStyle name="Currency [0] 8974" xfId="44864" hidden="1"/>
    <cellStyle name="Currency [0] 8975" xfId="15457" hidden="1"/>
    <cellStyle name="Currency [0] 8975" xfId="44870" hidden="1"/>
    <cellStyle name="Currency [0] 8976" xfId="15419" hidden="1"/>
    <cellStyle name="Currency [0] 8976" xfId="44832" hidden="1"/>
    <cellStyle name="Currency [0] 8977" xfId="15449" hidden="1"/>
    <cellStyle name="Currency [0] 8977" xfId="44862" hidden="1"/>
    <cellStyle name="Currency [0] 8978" xfId="15461" hidden="1"/>
    <cellStyle name="Currency [0] 8978" xfId="44874" hidden="1"/>
    <cellStyle name="Currency [0] 8979" xfId="15462" hidden="1"/>
    <cellStyle name="Currency [0] 8979" xfId="44875" hidden="1"/>
    <cellStyle name="Currency [0] 898" xfId="984" hidden="1"/>
    <cellStyle name="Currency [0] 898" xfId="30407" hidden="1"/>
    <cellStyle name="Currency [0] 8980" xfId="15410" hidden="1"/>
    <cellStyle name="Currency [0] 8980" xfId="44823" hidden="1"/>
    <cellStyle name="Currency [0] 8981" xfId="15417" hidden="1"/>
    <cellStyle name="Currency [0] 8981" xfId="44830" hidden="1"/>
    <cellStyle name="Currency [0] 8982" xfId="15446" hidden="1"/>
    <cellStyle name="Currency [0] 8982" xfId="44859" hidden="1"/>
    <cellStyle name="Currency [0] 8983" xfId="15431" hidden="1"/>
    <cellStyle name="Currency [0] 8983" xfId="44844" hidden="1"/>
    <cellStyle name="Currency [0] 8984" xfId="15403" hidden="1"/>
    <cellStyle name="Currency [0] 8984" xfId="44816" hidden="1"/>
    <cellStyle name="Currency [0] 8985" xfId="15468" hidden="1"/>
    <cellStyle name="Currency [0] 8985" xfId="44881" hidden="1"/>
    <cellStyle name="Currency [0] 8986" xfId="15447" hidden="1"/>
    <cellStyle name="Currency [0] 8986" xfId="44860" hidden="1"/>
    <cellStyle name="Currency [0] 8987" xfId="15454" hidden="1"/>
    <cellStyle name="Currency [0] 8987" xfId="44867" hidden="1"/>
    <cellStyle name="Currency [0] 8988" xfId="15469" hidden="1"/>
    <cellStyle name="Currency [0] 8988" xfId="44882" hidden="1"/>
    <cellStyle name="Currency [0] 8989" xfId="15470" hidden="1"/>
    <cellStyle name="Currency [0] 8989" xfId="44883" hidden="1"/>
    <cellStyle name="Currency [0] 899" xfId="1000" hidden="1"/>
    <cellStyle name="Currency [0] 899" xfId="30423" hidden="1"/>
    <cellStyle name="Currency [0] 8990" xfId="15445" hidden="1"/>
    <cellStyle name="Currency [0] 8990" xfId="44858" hidden="1"/>
    <cellStyle name="Currency [0] 8991" xfId="15444" hidden="1"/>
    <cellStyle name="Currency [0] 8991" xfId="44857" hidden="1"/>
    <cellStyle name="Currency [0] 8992" xfId="15439" hidden="1"/>
    <cellStyle name="Currency [0] 8992" xfId="44852" hidden="1"/>
    <cellStyle name="Currency [0] 8993" xfId="15437" hidden="1"/>
    <cellStyle name="Currency [0] 8993" xfId="44850" hidden="1"/>
    <cellStyle name="Currency [0] 8994" xfId="15438" hidden="1"/>
    <cellStyle name="Currency [0] 8994" xfId="44851" hidden="1"/>
    <cellStyle name="Currency [0] 8995" xfId="15475" hidden="1"/>
    <cellStyle name="Currency [0] 8995" xfId="44888" hidden="1"/>
    <cellStyle name="Currency [0] 8996" xfId="15393" hidden="1"/>
    <cellStyle name="Currency [0] 8996" xfId="44806" hidden="1"/>
    <cellStyle name="Currency [0] 8997" xfId="15465" hidden="1"/>
    <cellStyle name="Currency [0] 8997" xfId="44878" hidden="1"/>
    <cellStyle name="Currency [0] 8998" xfId="15477" hidden="1"/>
    <cellStyle name="Currency [0] 8998" xfId="44890" hidden="1"/>
    <cellStyle name="Currency [0] 8999" xfId="15478" hidden="1"/>
    <cellStyle name="Currency [0] 8999" xfId="44891" hidden="1"/>
    <cellStyle name="Currency [0] 9" xfId="74" hidden="1"/>
    <cellStyle name="Currency [0] 9" xfId="29497" hidden="1"/>
    <cellStyle name="Currency [0] 90" xfId="163" hidden="1"/>
    <cellStyle name="Currency [0] 90" xfId="29586" hidden="1"/>
    <cellStyle name="Currency [0] 900" xfId="1002" hidden="1"/>
    <cellStyle name="Currency [0] 900" xfId="30425" hidden="1"/>
    <cellStyle name="Currency [0] 9000" xfId="15416" hidden="1"/>
    <cellStyle name="Currency [0] 9000" xfId="44829" hidden="1"/>
    <cellStyle name="Currency [0] 9001" xfId="15452" hidden="1"/>
    <cellStyle name="Currency [0] 9001" xfId="44865" hidden="1"/>
    <cellStyle name="Currency [0] 9002" xfId="15432" hidden="1"/>
    <cellStyle name="Currency [0] 9002" xfId="44845" hidden="1"/>
    <cellStyle name="Currency [0] 9003" xfId="15448" hidden="1"/>
    <cellStyle name="Currency [0] 9003" xfId="44861" hidden="1"/>
    <cellStyle name="Currency [0] 9004" xfId="15450" hidden="1"/>
    <cellStyle name="Currency [0] 9004" xfId="44863" hidden="1"/>
    <cellStyle name="Currency [0] 9005" xfId="15481" hidden="1"/>
    <cellStyle name="Currency [0] 9005" xfId="44894" hidden="1"/>
    <cellStyle name="Currency [0] 9006" xfId="15391" hidden="1"/>
    <cellStyle name="Currency [0] 9006" xfId="44804" hidden="1"/>
    <cellStyle name="Currency [0] 9007" xfId="15473" hidden="1"/>
    <cellStyle name="Currency [0] 9007" xfId="44886" hidden="1"/>
    <cellStyle name="Currency [0] 9008" xfId="15483" hidden="1"/>
    <cellStyle name="Currency [0] 9008" xfId="44896" hidden="1"/>
    <cellStyle name="Currency [0] 9009" xfId="15484" hidden="1"/>
    <cellStyle name="Currency [0] 9009" xfId="44897" hidden="1"/>
    <cellStyle name="Currency [0] 901" xfId="1033" hidden="1"/>
    <cellStyle name="Currency [0] 901" xfId="30456" hidden="1"/>
    <cellStyle name="Currency [0] 9010" xfId="15412" hidden="1"/>
    <cellStyle name="Currency [0] 9010" xfId="44825" hidden="1"/>
    <cellStyle name="Currency [0] 9011" xfId="15463" hidden="1"/>
    <cellStyle name="Currency [0] 9011" xfId="44876" hidden="1"/>
    <cellStyle name="Currency [0] 9012" xfId="15443" hidden="1"/>
    <cellStyle name="Currency [0] 9012" xfId="44856" hidden="1"/>
    <cellStyle name="Currency [0] 9013" xfId="15455" hidden="1"/>
    <cellStyle name="Currency [0] 9013" xfId="44868" hidden="1"/>
    <cellStyle name="Currency [0] 9014" xfId="15453" hidden="1"/>
    <cellStyle name="Currency [0] 9014" xfId="44866" hidden="1"/>
    <cellStyle name="Currency [0] 9015" xfId="15486" hidden="1"/>
    <cellStyle name="Currency [0] 9015" xfId="44899" hidden="1"/>
    <cellStyle name="Currency [0] 9016" xfId="15430" hidden="1"/>
    <cellStyle name="Currency [0] 9016" xfId="44843" hidden="1"/>
    <cellStyle name="Currency [0] 9017" xfId="15480" hidden="1"/>
    <cellStyle name="Currency [0] 9017" xfId="44893" hidden="1"/>
    <cellStyle name="Currency [0] 9018" xfId="15490" hidden="1"/>
    <cellStyle name="Currency [0] 9018" xfId="44903" hidden="1"/>
    <cellStyle name="Currency [0] 9019" xfId="15491" hidden="1"/>
    <cellStyle name="Currency [0] 9019" xfId="44904" hidden="1"/>
    <cellStyle name="Currency [0] 902" xfId="827" hidden="1"/>
    <cellStyle name="Currency [0] 902" xfId="30250" hidden="1"/>
    <cellStyle name="Currency [0] 9020" xfId="15456" hidden="1"/>
    <cellStyle name="Currency [0] 9020" xfId="44869" hidden="1"/>
    <cellStyle name="Currency [0] 9021" xfId="15471" hidden="1"/>
    <cellStyle name="Currency [0] 9021" xfId="44884" hidden="1"/>
    <cellStyle name="Currency [0] 9022" xfId="15398" hidden="1"/>
    <cellStyle name="Currency [0] 9022" xfId="44811" hidden="1"/>
    <cellStyle name="Currency [0] 9023" xfId="15466" hidden="1"/>
    <cellStyle name="Currency [0] 9023" xfId="44879" hidden="1"/>
    <cellStyle name="Currency [0] 9024" xfId="15464" hidden="1"/>
    <cellStyle name="Currency [0] 9024" xfId="44877" hidden="1"/>
    <cellStyle name="Currency [0] 9025" xfId="15493" hidden="1"/>
    <cellStyle name="Currency [0] 9025" xfId="44906" hidden="1"/>
    <cellStyle name="Currency [0] 9026" xfId="15409" hidden="1"/>
    <cellStyle name="Currency [0] 9026" xfId="44822" hidden="1"/>
    <cellStyle name="Currency [0] 9027" xfId="15485" hidden="1"/>
    <cellStyle name="Currency [0] 9027" xfId="44898" hidden="1"/>
    <cellStyle name="Currency [0] 9028" xfId="15495" hidden="1"/>
    <cellStyle name="Currency [0] 9028" xfId="44908" hidden="1"/>
    <cellStyle name="Currency [0] 9029" xfId="15496" hidden="1"/>
    <cellStyle name="Currency [0] 9029" xfId="44909" hidden="1"/>
    <cellStyle name="Currency [0] 903" xfId="1025" hidden="1"/>
    <cellStyle name="Currency [0] 903" xfId="30448" hidden="1"/>
    <cellStyle name="Currency [0] 9030" xfId="15467" hidden="1"/>
    <cellStyle name="Currency [0] 9030" xfId="44880" hidden="1"/>
    <cellStyle name="Currency [0] 9031" xfId="15479" hidden="1"/>
    <cellStyle name="Currency [0] 9031" xfId="44892" hidden="1"/>
    <cellStyle name="Currency [0] 9032" xfId="15459" hidden="1"/>
    <cellStyle name="Currency [0] 9032" xfId="44872" hidden="1"/>
    <cellStyle name="Currency [0] 9033" xfId="15474" hidden="1"/>
    <cellStyle name="Currency [0] 9033" xfId="44887" hidden="1"/>
    <cellStyle name="Currency [0] 9034" xfId="15472" hidden="1"/>
    <cellStyle name="Currency [0] 9034" xfId="44885" hidden="1"/>
    <cellStyle name="Currency [0] 9035" xfId="15498" hidden="1"/>
    <cellStyle name="Currency [0] 9035" xfId="44911" hidden="1"/>
    <cellStyle name="Currency [0] 9036" xfId="15411" hidden="1"/>
    <cellStyle name="Currency [0] 9036" xfId="44824" hidden="1"/>
    <cellStyle name="Currency [0] 9037" xfId="15492" hidden="1"/>
    <cellStyle name="Currency [0] 9037" xfId="44905" hidden="1"/>
    <cellStyle name="Currency [0] 9038" xfId="15499" hidden="1"/>
    <cellStyle name="Currency [0] 9038" xfId="44912" hidden="1"/>
    <cellStyle name="Currency [0] 9039" xfId="15500" hidden="1"/>
    <cellStyle name="Currency [0] 9039" xfId="44913" hidden="1"/>
    <cellStyle name="Currency [0] 904" xfId="1035" hidden="1"/>
    <cellStyle name="Currency [0] 904" xfId="30458" hidden="1"/>
    <cellStyle name="Currency [0] 9040" xfId="15440" hidden="1"/>
    <cellStyle name="Currency [0] 9040" xfId="44853" hidden="1"/>
    <cellStyle name="Currency [0] 9041" xfId="15460" hidden="1"/>
    <cellStyle name="Currency [0] 9041" xfId="44873" hidden="1"/>
    <cellStyle name="Currency [0] 9042" xfId="15494" hidden="1"/>
    <cellStyle name="Currency [0] 9042" xfId="44907" hidden="1"/>
    <cellStyle name="Currency [0] 9043" xfId="15487" hidden="1"/>
    <cellStyle name="Currency [0] 9043" xfId="44900" hidden="1"/>
    <cellStyle name="Currency [0] 9044" xfId="15497" hidden="1"/>
    <cellStyle name="Currency [0] 9044" xfId="44910" hidden="1"/>
    <cellStyle name="Currency [0] 9045" xfId="15501" hidden="1"/>
    <cellStyle name="Currency [0] 9045" xfId="44914" hidden="1"/>
    <cellStyle name="Currency [0] 9046" xfId="15426" hidden="1"/>
    <cellStyle name="Currency [0] 9046" xfId="44839" hidden="1"/>
    <cellStyle name="Currency [0] 9047" xfId="15458" hidden="1"/>
    <cellStyle name="Currency [0] 9047" xfId="44871" hidden="1"/>
    <cellStyle name="Currency [0] 9048" xfId="15504" hidden="1"/>
    <cellStyle name="Currency [0] 9048" xfId="44917" hidden="1"/>
    <cellStyle name="Currency [0] 9049" xfId="15505" hidden="1"/>
    <cellStyle name="Currency [0] 9049" xfId="44918" hidden="1"/>
    <cellStyle name="Currency [0] 905" xfId="1036" hidden="1"/>
    <cellStyle name="Currency [0] 905" xfId="30459" hidden="1"/>
    <cellStyle name="Currency [0] 9050" xfId="15482" hidden="1"/>
    <cellStyle name="Currency [0] 9050" xfId="44895" hidden="1"/>
    <cellStyle name="Currency [0] 9051" xfId="15488" hidden="1"/>
    <cellStyle name="Currency [0] 9051" xfId="44901" hidden="1"/>
    <cellStyle name="Currency [0] 9052" xfId="15502" hidden="1"/>
    <cellStyle name="Currency [0] 9052" xfId="44915" hidden="1"/>
    <cellStyle name="Currency [0] 9053" xfId="15489" hidden="1"/>
    <cellStyle name="Currency [0] 9053" xfId="44902" hidden="1"/>
    <cellStyle name="Currency [0] 9054" xfId="15506" hidden="1"/>
    <cellStyle name="Currency [0] 9054" xfId="44919" hidden="1"/>
    <cellStyle name="Currency [0] 9055" xfId="15507" hidden="1"/>
    <cellStyle name="Currency [0] 9055" xfId="44920" hidden="1"/>
    <cellStyle name="Currency [0] 9056" xfId="15503" hidden="1"/>
    <cellStyle name="Currency [0] 9056" xfId="44916" hidden="1"/>
    <cellStyle name="Currency [0] 9057" xfId="15476" hidden="1"/>
    <cellStyle name="Currency [0] 9057" xfId="44889" hidden="1"/>
    <cellStyle name="Currency [0] 9058" xfId="15508" hidden="1"/>
    <cellStyle name="Currency [0] 9058" xfId="44921" hidden="1"/>
    <cellStyle name="Currency [0] 9059" xfId="15509" hidden="1"/>
    <cellStyle name="Currency [0] 9059" xfId="44922" hidden="1"/>
    <cellStyle name="Currency [0] 906" xfId="964" hidden="1"/>
    <cellStyle name="Currency [0] 906" xfId="30387" hidden="1"/>
    <cellStyle name="Currency [0] 9060" xfId="15534" hidden="1"/>
    <cellStyle name="Currency [0] 9060" xfId="44947" hidden="1"/>
    <cellStyle name="Currency [0] 9061" xfId="15542" hidden="1"/>
    <cellStyle name="Currency [0] 9061" xfId="44955" hidden="1"/>
    <cellStyle name="Currency [0] 9062" xfId="15545" hidden="1"/>
    <cellStyle name="Currency [0] 9062" xfId="44958" hidden="1"/>
    <cellStyle name="Currency [0] 9063" xfId="15549" hidden="1"/>
    <cellStyle name="Currency [0] 9063" xfId="44962" hidden="1"/>
    <cellStyle name="Currency [0] 9064" xfId="15551" hidden="1"/>
    <cellStyle name="Currency [0] 9064" xfId="44964" hidden="1"/>
    <cellStyle name="Currency [0] 9065" xfId="15541" hidden="1"/>
    <cellStyle name="Currency [0] 9065" xfId="44954" hidden="1"/>
    <cellStyle name="Currency [0] 9066" xfId="15547" hidden="1"/>
    <cellStyle name="Currency [0] 9066" xfId="44960" hidden="1"/>
    <cellStyle name="Currency [0] 9067" xfId="15553" hidden="1"/>
    <cellStyle name="Currency [0] 9067" xfId="44966" hidden="1"/>
    <cellStyle name="Currency [0] 9068" xfId="15554" hidden="1"/>
    <cellStyle name="Currency [0] 9068" xfId="44967" hidden="1"/>
    <cellStyle name="Currency [0] 9069" xfId="15546" hidden="1"/>
    <cellStyle name="Currency [0] 9069" xfId="44959" hidden="1"/>
    <cellStyle name="Currency [0] 907" xfId="1015" hidden="1"/>
    <cellStyle name="Currency [0] 907" xfId="30438" hidden="1"/>
    <cellStyle name="Currency [0] 9070" xfId="15535" hidden="1"/>
    <cellStyle name="Currency [0] 9070" xfId="44948" hidden="1"/>
    <cellStyle name="Currency [0] 9071" xfId="15560" hidden="1"/>
    <cellStyle name="Currency [0] 9071" xfId="44973" hidden="1"/>
    <cellStyle name="Currency [0] 9072" xfId="15564" hidden="1"/>
    <cellStyle name="Currency [0] 9072" xfId="44977" hidden="1"/>
    <cellStyle name="Currency [0] 9073" xfId="15570" hidden="1"/>
    <cellStyle name="Currency [0] 9073" xfId="44983" hidden="1"/>
    <cellStyle name="Currency [0] 9074" xfId="15573" hidden="1"/>
    <cellStyle name="Currency [0] 9074" xfId="44986" hidden="1"/>
    <cellStyle name="Currency [0] 9075" xfId="15559" hidden="1"/>
    <cellStyle name="Currency [0] 9075" xfId="44972" hidden="1"/>
    <cellStyle name="Currency [0] 9076" xfId="15569" hidden="1"/>
    <cellStyle name="Currency [0] 9076" xfId="44982" hidden="1"/>
    <cellStyle name="Currency [0] 9077" xfId="15580" hidden="1"/>
    <cellStyle name="Currency [0] 9077" xfId="44993" hidden="1"/>
    <cellStyle name="Currency [0] 9078" xfId="15581" hidden="1"/>
    <cellStyle name="Currency [0] 9078" xfId="44994" hidden="1"/>
    <cellStyle name="Currency [0] 9079" xfId="15544" hidden="1"/>
    <cellStyle name="Currency [0] 9079" xfId="44957" hidden="1"/>
    <cellStyle name="Currency [0] 908" xfId="995" hidden="1"/>
    <cellStyle name="Currency [0] 908" xfId="30418" hidden="1"/>
    <cellStyle name="Currency [0] 9080" xfId="15537" hidden="1"/>
    <cellStyle name="Currency [0] 9080" xfId="44950" hidden="1"/>
    <cellStyle name="Currency [0] 9081" xfId="15566" hidden="1"/>
    <cellStyle name="Currency [0] 9081" xfId="44979" hidden="1"/>
    <cellStyle name="Currency [0] 9082" xfId="15539" hidden="1"/>
    <cellStyle name="Currency [0] 9082" xfId="44952" hidden="1"/>
    <cellStyle name="Currency [0] 9083" xfId="15561" hidden="1"/>
    <cellStyle name="Currency [0] 9083" xfId="44974" hidden="1"/>
    <cellStyle name="Currency [0] 9084" xfId="15582" hidden="1"/>
    <cellStyle name="Currency [0] 9084" xfId="44995" hidden="1"/>
    <cellStyle name="Currency [0] 9085" xfId="15567" hidden="1"/>
    <cellStyle name="Currency [0] 9085" xfId="44980" hidden="1"/>
    <cellStyle name="Currency [0] 9086" xfId="15571" hidden="1"/>
    <cellStyle name="Currency [0] 9086" xfId="44984" hidden="1"/>
    <cellStyle name="Currency [0] 9087" xfId="15587" hidden="1"/>
    <cellStyle name="Currency [0] 9087" xfId="45000" hidden="1"/>
    <cellStyle name="Currency [0] 9088" xfId="15588" hidden="1"/>
    <cellStyle name="Currency [0] 9088" xfId="45001" hidden="1"/>
    <cellStyle name="Currency [0] 9089" xfId="15568" hidden="1"/>
    <cellStyle name="Currency [0] 9089" xfId="44981" hidden="1"/>
    <cellStyle name="Currency [0] 909" xfId="1007" hidden="1"/>
    <cellStyle name="Currency [0] 909" xfId="30430" hidden="1"/>
    <cellStyle name="Currency [0] 9090" xfId="15575" hidden="1"/>
    <cellStyle name="Currency [0] 9090" xfId="44988" hidden="1"/>
    <cellStyle name="Currency [0] 9091" xfId="15579" hidden="1"/>
    <cellStyle name="Currency [0] 9091" xfId="44992" hidden="1"/>
    <cellStyle name="Currency [0] 9092" xfId="15574" hidden="1"/>
    <cellStyle name="Currency [0] 9092" xfId="44987" hidden="1"/>
    <cellStyle name="Currency [0] 9093" xfId="15597" hidden="1"/>
    <cellStyle name="Currency [0] 9093" xfId="45010" hidden="1"/>
    <cellStyle name="Currency [0] 9094" xfId="15603" hidden="1"/>
    <cellStyle name="Currency [0] 9094" xfId="45016" hidden="1"/>
    <cellStyle name="Currency [0] 9095" xfId="15565" hidden="1"/>
    <cellStyle name="Currency [0] 9095" xfId="44978" hidden="1"/>
    <cellStyle name="Currency [0] 9096" xfId="15595" hidden="1"/>
    <cellStyle name="Currency [0] 9096" xfId="45008" hidden="1"/>
    <cellStyle name="Currency [0] 9097" xfId="15607" hidden="1"/>
    <cellStyle name="Currency [0] 9097" xfId="45020" hidden="1"/>
    <cellStyle name="Currency [0] 9098" xfId="15608" hidden="1"/>
    <cellStyle name="Currency [0] 9098" xfId="45021" hidden="1"/>
    <cellStyle name="Currency [0] 9099" xfId="15556" hidden="1"/>
    <cellStyle name="Currency [0] 9099" xfId="44969" hidden="1"/>
    <cellStyle name="Currency [0] 91" xfId="134" hidden="1"/>
    <cellStyle name="Currency [0] 91" xfId="29557" hidden="1"/>
    <cellStyle name="Currency [0] 910" xfId="1005" hidden="1"/>
    <cellStyle name="Currency [0] 910" xfId="30428" hidden="1"/>
    <cellStyle name="Currency [0] 9100" xfId="15563" hidden="1"/>
    <cellStyle name="Currency [0] 9100" xfId="44976" hidden="1"/>
    <cellStyle name="Currency [0] 9101" xfId="15592" hidden="1"/>
    <cellStyle name="Currency [0] 9101" xfId="45005" hidden="1"/>
    <cellStyle name="Currency [0] 9102" xfId="15577" hidden="1"/>
    <cellStyle name="Currency [0] 9102" xfId="44990" hidden="1"/>
    <cellStyle name="Currency [0] 9103" xfId="15548" hidden="1"/>
    <cellStyle name="Currency [0] 9103" xfId="44961" hidden="1"/>
    <cellStyle name="Currency [0] 9104" xfId="15614" hidden="1"/>
    <cellStyle name="Currency [0] 9104" xfId="45027" hidden="1"/>
    <cellStyle name="Currency [0] 9105" xfId="15593" hidden="1"/>
    <cellStyle name="Currency [0] 9105" xfId="45006" hidden="1"/>
    <cellStyle name="Currency [0] 9106" xfId="15600" hidden="1"/>
    <cellStyle name="Currency [0] 9106" xfId="45013" hidden="1"/>
    <cellStyle name="Currency [0] 9107" xfId="15615" hidden="1"/>
    <cellStyle name="Currency [0] 9107" xfId="45028" hidden="1"/>
    <cellStyle name="Currency [0] 9108" xfId="15616" hidden="1"/>
    <cellStyle name="Currency [0] 9108" xfId="45029" hidden="1"/>
    <cellStyle name="Currency [0] 9109" xfId="15591" hidden="1"/>
    <cellStyle name="Currency [0] 9109" xfId="45004" hidden="1"/>
    <cellStyle name="Currency [0] 911" xfId="1038" hidden="1"/>
    <cellStyle name="Currency [0] 911" xfId="30461" hidden="1"/>
    <cellStyle name="Currency [0] 9110" xfId="15590" hidden="1"/>
    <cellStyle name="Currency [0] 9110" xfId="45003" hidden="1"/>
    <cellStyle name="Currency [0] 9111" xfId="15585" hidden="1"/>
    <cellStyle name="Currency [0] 9111" xfId="44998" hidden="1"/>
    <cellStyle name="Currency [0] 9112" xfId="15583" hidden="1"/>
    <cellStyle name="Currency [0] 9112" xfId="44996" hidden="1"/>
    <cellStyle name="Currency [0] 9113" xfId="15584" hidden="1"/>
    <cellStyle name="Currency [0] 9113" xfId="44997" hidden="1"/>
    <cellStyle name="Currency [0] 9114" xfId="15621" hidden="1"/>
    <cellStyle name="Currency [0] 9114" xfId="45034" hidden="1"/>
    <cellStyle name="Currency [0] 9115" xfId="15538" hidden="1"/>
    <cellStyle name="Currency [0] 9115" xfId="44951" hidden="1"/>
    <cellStyle name="Currency [0] 9116" xfId="15611" hidden="1"/>
    <cellStyle name="Currency [0] 9116" xfId="45024" hidden="1"/>
    <cellStyle name="Currency [0] 9117" xfId="15623" hidden="1"/>
    <cellStyle name="Currency [0] 9117" xfId="45036" hidden="1"/>
    <cellStyle name="Currency [0] 9118" xfId="15624" hidden="1"/>
    <cellStyle name="Currency [0] 9118" xfId="45037" hidden="1"/>
    <cellStyle name="Currency [0] 9119" xfId="15562" hidden="1"/>
    <cellStyle name="Currency [0] 9119" xfId="44975" hidden="1"/>
    <cellStyle name="Currency [0] 912" xfId="982" hidden="1"/>
    <cellStyle name="Currency [0] 912" xfId="30405" hidden="1"/>
    <cellStyle name="Currency [0] 9120" xfId="15598" hidden="1"/>
    <cellStyle name="Currency [0] 9120" xfId="45011" hidden="1"/>
    <cellStyle name="Currency [0] 9121" xfId="15578" hidden="1"/>
    <cellStyle name="Currency [0] 9121" xfId="44991" hidden="1"/>
    <cellStyle name="Currency [0] 9122" xfId="15594" hidden="1"/>
    <cellStyle name="Currency [0] 9122" xfId="45007" hidden="1"/>
    <cellStyle name="Currency [0] 9123" xfId="15596" hidden="1"/>
    <cellStyle name="Currency [0] 9123" xfId="45009" hidden="1"/>
    <cellStyle name="Currency [0] 9124" xfId="15627" hidden="1"/>
    <cellStyle name="Currency [0] 9124" xfId="45040" hidden="1"/>
    <cellStyle name="Currency [0] 9125" xfId="15536" hidden="1"/>
    <cellStyle name="Currency [0] 9125" xfId="44949" hidden="1"/>
    <cellStyle name="Currency [0] 9126" xfId="15619" hidden="1"/>
    <cellStyle name="Currency [0] 9126" xfId="45032" hidden="1"/>
    <cellStyle name="Currency [0] 9127" xfId="15629" hidden="1"/>
    <cellStyle name="Currency [0] 9127" xfId="45042" hidden="1"/>
    <cellStyle name="Currency [0] 9128" xfId="15630" hidden="1"/>
    <cellStyle name="Currency [0] 9128" xfId="45043" hidden="1"/>
    <cellStyle name="Currency [0] 9129" xfId="15558" hidden="1"/>
    <cellStyle name="Currency [0] 9129" xfId="44971" hidden="1"/>
    <cellStyle name="Currency [0] 913" xfId="1032" hidden="1"/>
    <cellStyle name="Currency [0] 913" xfId="30455" hidden="1"/>
    <cellStyle name="Currency [0] 9130" xfId="15609" hidden="1"/>
    <cellStyle name="Currency [0] 9130" xfId="45022" hidden="1"/>
    <cellStyle name="Currency [0] 9131" xfId="15589" hidden="1"/>
    <cellStyle name="Currency [0] 9131" xfId="45002" hidden="1"/>
    <cellStyle name="Currency [0] 9132" xfId="15601" hidden="1"/>
    <cellStyle name="Currency [0] 9132" xfId="45014" hidden="1"/>
    <cellStyle name="Currency [0] 9133" xfId="15599" hidden="1"/>
    <cellStyle name="Currency [0] 9133" xfId="45012" hidden="1"/>
    <cellStyle name="Currency [0] 9134" xfId="15632" hidden="1"/>
    <cellStyle name="Currency [0] 9134" xfId="45045" hidden="1"/>
    <cellStyle name="Currency [0] 9135" xfId="15576" hidden="1"/>
    <cellStyle name="Currency [0] 9135" xfId="44989" hidden="1"/>
    <cellStyle name="Currency [0] 9136" xfId="15626" hidden="1"/>
    <cellStyle name="Currency [0] 9136" xfId="45039" hidden="1"/>
    <cellStyle name="Currency [0] 9137" xfId="15636" hidden="1"/>
    <cellStyle name="Currency [0] 9137" xfId="45049" hidden="1"/>
    <cellStyle name="Currency [0] 9138" xfId="15637" hidden="1"/>
    <cellStyle name="Currency [0] 9138" xfId="45050" hidden="1"/>
    <cellStyle name="Currency [0] 9139" xfId="15602" hidden="1"/>
    <cellStyle name="Currency [0] 9139" xfId="45015" hidden="1"/>
    <cellStyle name="Currency [0] 914" xfId="1042" hidden="1"/>
    <cellStyle name="Currency [0] 914" xfId="30465" hidden="1"/>
    <cellStyle name="Currency [0] 9140" xfId="15617" hidden="1"/>
    <cellStyle name="Currency [0] 9140" xfId="45030" hidden="1"/>
    <cellStyle name="Currency [0] 9141" xfId="15543" hidden="1"/>
    <cellStyle name="Currency [0] 9141" xfId="44956" hidden="1"/>
    <cellStyle name="Currency [0] 9142" xfId="15612" hidden="1"/>
    <cellStyle name="Currency [0] 9142" xfId="45025" hidden="1"/>
    <cellStyle name="Currency [0] 9143" xfId="15610" hidden="1"/>
    <cellStyle name="Currency [0] 9143" xfId="45023" hidden="1"/>
    <cellStyle name="Currency [0] 9144" xfId="15639" hidden="1"/>
    <cellStyle name="Currency [0] 9144" xfId="45052" hidden="1"/>
    <cellStyle name="Currency [0] 9145" xfId="15555" hidden="1"/>
    <cellStyle name="Currency [0] 9145" xfId="44968" hidden="1"/>
    <cellStyle name="Currency [0] 9146" xfId="15631" hidden="1"/>
    <cellStyle name="Currency [0] 9146" xfId="45044" hidden="1"/>
    <cellStyle name="Currency [0] 9147" xfId="15641" hidden="1"/>
    <cellStyle name="Currency [0] 9147" xfId="45054" hidden="1"/>
    <cellStyle name="Currency [0] 9148" xfId="15642" hidden="1"/>
    <cellStyle name="Currency [0] 9148" xfId="45055" hidden="1"/>
    <cellStyle name="Currency [0] 9149" xfId="15613" hidden="1"/>
    <cellStyle name="Currency [0] 9149" xfId="45026" hidden="1"/>
    <cellStyle name="Currency [0] 915" xfId="1043" hidden="1"/>
    <cellStyle name="Currency [0] 915" xfId="30466" hidden="1"/>
    <cellStyle name="Currency [0] 9150" xfId="15625" hidden="1"/>
    <cellStyle name="Currency [0] 9150" xfId="45038" hidden="1"/>
    <cellStyle name="Currency [0] 9151" xfId="15605" hidden="1"/>
    <cellStyle name="Currency [0] 9151" xfId="45018" hidden="1"/>
    <cellStyle name="Currency [0] 9152" xfId="15620" hidden="1"/>
    <cellStyle name="Currency [0] 9152" xfId="45033" hidden="1"/>
    <cellStyle name="Currency [0] 9153" xfId="15618" hidden="1"/>
    <cellStyle name="Currency [0] 9153" xfId="45031" hidden="1"/>
    <cellStyle name="Currency [0] 9154" xfId="15644" hidden="1"/>
    <cellStyle name="Currency [0] 9154" xfId="45057" hidden="1"/>
    <cellStyle name="Currency [0] 9155" xfId="15557" hidden="1"/>
    <cellStyle name="Currency [0] 9155" xfId="44970" hidden="1"/>
    <cellStyle name="Currency [0] 9156" xfId="15638" hidden="1"/>
    <cellStyle name="Currency [0] 9156" xfId="45051" hidden="1"/>
    <cellStyle name="Currency [0] 9157" xfId="15645" hidden="1"/>
    <cellStyle name="Currency [0] 9157" xfId="45058" hidden="1"/>
    <cellStyle name="Currency [0] 9158" xfId="15646" hidden="1"/>
    <cellStyle name="Currency [0] 9158" xfId="45059" hidden="1"/>
    <cellStyle name="Currency [0] 9159" xfId="15586" hidden="1"/>
    <cellStyle name="Currency [0] 9159" xfId="44999" hidden="1"/>
    <cellStyle name="Currency [0] 916" xfId="1008" hidden="1"/>
    <cellStyle name="Currency [0] 916" xfId="30431" hidden="1"/>
    <cellStyle name="Currency [0] 9160" xfId="15606" hidden="1"/>
    <cellStyle name="Currency [0] 9160" xfId="45019" hidden="1"/>
    <cellStyle name="Currency [0] 9161" xfId="15640" hidden="1"/>
    <cellStyle name="Currency [0] 9161" xfId="45053" hidden="1"/>
    <cellStyle name="Currency [0] 9162" xfId="15633" hidden="1"/>
    <cellStyle name="Currency [0] 9162" xfId="45046" hidden="1"/>
    <cellStyle name="Currency [0] 9163" xfId="15643" hidden="1"/>
    <cellStyle name="Currency [0] 9163" xfId="45056" hidden="1"/>
    <cellStyle name="Currency [0] 9164" xfId="15647" hidden="1"/>
    <cellStyle name="Currency [0] 9164" xfId="45060" hidden="1"/>
    <cellStyle name="Currency [0] 9165" xfId="15572" hidden="1"/>
    <cellStyle name="Currency [0] 9165" xfId="44985" hidden="1"/>
    <cellStyle name="Currency [0] 9166" xfId="15604" hidden="1"/>
    <cellStyle name="Currency [0] 9166" xfId="45017" hidden="1"/>
    <cellStyle name="Currency [0] 9167" xfId="15650" hidden="1"/>
    <cellStyle name="Currency [0] 9167" xfId="45063" hidden="1"/>
    <cellStyle name="Currency [0] 9168" xfId="15651" hidden="1"/>
    <cellStyle name="Currency [0] 9168" xfId="45064" hidden="1"/>
    <cellStyle name="Currency [0] 9169" xfId="15628" hidden="1"/>
    <cellStyle name="Currency [0] 9169" xfId="45041" hidden="1"/>
    <cellStyle name="Currency [0] 917" xfId="1023" hidden="1"/>
    <cellStyle name="Currency [0] 917" xfId="30446" hidden="1"/>
    <cellStyle name="Currency [0] 9170" xfId="15634" hidden="1"/>
    <cellStyle name="Currency [0] 9170" xfId="45047" hidden="1"/>
    <cellStyle name="Currency [0] 9171" xfId="15648" hidden="1"/>
    <cellStyle name="Currency [0] 9171" xfId="45061" hidden="1"/>
    <cellStyle name="Currency [0] 9172" xfId="15635" hidden="1"/>
    <cellStyle name="Currency [0] 9172" xfId="45048" hidden="1"/>
    <cellStyle name="Currency [0] 9173" xfId="15652" hidden="1"/>
    <cellStyle name="Currency [0] 9173" xfId="45065" hidden="1"/>
    <cellStyle name="Currency [0] 9174" xfId="15653" hidden="1"/>
    <cellStyle name="Currency [0] 9174" xfId="45066" hidden="1"/>
    <cellStyle name="Currency [0] 9175" xfId="15649" hidden="1"/>
    <cellStyle name="Currency [0] 9175" xfId="45062" hidden="1"/>
    <cellStyle name="Currency [0] 9176" xfId="15622" hidden="1"/>
    <cellStyle name="Currency [0] 9176" xfId="45035" hidden="1"/>
    <cellStyle name="Currency [0] 9177" xfId="15654" hidden="1"/>
    <cellStyle name="Currency [0] 9177" xfId="45067" hidden="1"/>
    <cellStyle name="Currency [0] 9178" xfId="15655" hidden="1"/>
    <cellStyle name="Currency [0] 9178" xfId="45068" hidden="1"/>
    <cellStyle name="Currency [0] 9179" xfId="15519" hidden="1"/>
    <cellStyle name="Currency [0] 9179" xfId="44932" hidden="1"/>
    <cellStyle name="Currency [0] 918" xfId="846" hidden="1"/>
    <cellStyle name="Currency [0] 918" xfId="30269" hidden="1"/>
    <cellStyle name="Currency [0] 9180" xfId="15529" hidden="1"/>
    <cellStyle name="Currency [0] 9180" xfId="44942" hidden="1"/>
    <cellStyle name="Currency [0] 9181" xfId="15657" hidden="1"/>
    <cellStyle name="Currency [0] 9181" xfId="45070" hidden="1"/>
    <cellStyle name="Currency [0] 9182" xfId="15661" hidden="1"/>
    <cellStyle name="Currency [0] 9182" xfId="45074" hidden="1"/>
    <cellStyle name="Currency [0] 9183" xfId="15662" hidden="1"/>
    <cellStyle name="Currency [0] 9183" xfId="45075" hidden="1"/>
    <cellStyle name="Currency [0] 9184" xfId="15511" hidden="1"/>
    <cellStyle name="Currency [0] 9184" xfId="44924" hidden="1"/>
    <cellStyle name="Currency [0] 9185" xfId="15659" hidden="1"/>
    <cellStyle name="Currency [0] 9185" xfId="45072" hidden="1"/>
    <cellStyle name="Currency [0] 9186" xfId="15663" hidden="1"/>
    <cellStyle name="Currency [0] 9186" xfId="45076" hidden="1"/>
    <cellStyle name="Currency [0] 9187" xfId="15664" hidden="1"/>
    <cellStyle name="Currency [0] 9187" xfId="45077" hidden="1"/>
    <cellStyle name="Currency [0] 9188" xfId="15658" hidden="1"/>
    <cellStyle name="Currency [0] 9188" xfId="45071" hidden="1"/>
    <cellStyle name="Currency [0] 9189" xfId="15518" hidden="1"/>
    <cellStyle name="Currency [0] 9189" xfId="44931" hidden="1"/>
    <cellStyle name="Currency [0] 919" xfId="1018" hidden="1"/>
    <cellStyle name="Currency [0] 919" xfId="30441" hidden="1"/>
    <cellStyle name="Currency [0] 9190" xfId="15670" hidden="1"/>
    <cellStyle name="Currency [0] 9190" xfId="45083" hidden="1"/>
    <cellStyle name="Currency [0] 9191" xfId="15674" hidden="1"/>
    <cellStyle name="Currency [0] 9191" xfId="45087" hidden="1"/>
    <cellStyle name="Currency [0] 9192" xfId="15680" hidden="1"/>
    <cellStyle name="Currency [0] 9192" xfId="45093" hidden="1"/>
    <cellStyle name="Currency [0] 9193" xfId="15683" hidden="1"/>
    <cellStyle name="Currency [0] 9193" xfId="45096" hidden="1"/>
    <cellStyle name="Currency [0] 9194" xfId="15669" hidden="1"/>
    <cellStyle name="Currency [0] 9194" xfId="45082" hidden="1"/>
    <cellStyle name="Currency [0] 9195" xfId="15679" hidden="1"/>
    <cellStyle name="Currency [0] 9195" xfId="45092" hidden="1"/>
    <cellStyle name="Currency [0] 9196" xfId="15690" hidden="1"/>
    <cellStyle name="Currency [0] 9196" xfId="45103" hidden="1"/>
    <cellStyle name="Currency [0] 9197" xfId="15691" hidden="1"/>
    <cellStyle name="Currency [0] 9197" xfId="45104" hidden="1"/>
    <cellStyle name="Currency [0] 9198" xfId="15656" hidden="1"/>
    <cellStyle name="Currency [0] 9198" xfId="45069" hidden="1"/>
    <cellStyle name="Currency [0] 9199" xfId="15517" hidden="1"/>
    <cellStyle name="Currency [0] 9199" xfId="44930" hidden="1"/>
    <cellStyle name="Currency [0] 92" xfId="146" hidden="1"/>
    <cellStyle name="Currency [0] 92" xfId="29569" hidden="1"/>
    <cellStyle name="Currency [0] 920" xfId="1016" hidden="1"/>
    <cellStyle name="Currency [0] 920" xfId="30439" hidden="1"/>
    <cellStyle name="Currency [0] 9200" xfId="15676" hidden="1"/>
    <cellStyle name="Currency [0] 9200" xfId="45089" hidden="1"/>
    <cellStyle name="Currency [0] 9201" xfId="15515" hidden="1"/>
    <cellStyle name="Currency [0] 9201" xfId="44928" hidden="1"/>
    <cellStyle name="Currency [0] 9202" xfId="15671" hidden="1"/>
    <cellStyle name="Currency [0] 9202" xfId="45084" hidden="1"/>
    <cellStyle name="Currency [0] 9203" xfId="15692" hidden="1"/>
    <cellStyle name="Currency [0] 9203" xfId="45105" hidden="1"/>
    <cellStyle name="Currency [0] 9204" xfId="15677" hidden="1"/>
    <cellStyle name="Currency [0] 9204" xfId="45090" hidden="1"/>
    <cellStyle name="Currency [0] 9205" xfId="15681" hidden="1"/>
    <cellStyle name="Currency [0] 9205" xfId="45094" hidden="1"/>
    <cellStyle name="Currency [0] 9206" xfId="15697" hidden="1"/>
    <cellStyle name="Currency [0] 9206" xfId="45110" hidden="1"/>
    <cellStyle name="Currency [0] 9207" xfId="15698" hidden="1"/>
    <cellStyle name="Currency [0] 9207" xfId="45111" hidden="1"/>
    <cellStyle name="Currency [0] 9208" xfId="15678" hidden="1"/>
    <cellStyle name="Currency [0] 9208" xfId="45091" hidden="1"/>
    <cellStyle name="Currency [0] 9209" xfId="15685" hidden="1"/>
    <cellStyle name="Currency [0] 9209" xfId="45098" hidden="1"/>
    <cellStyle name="Currency [0] 921" xfId="1045" hidden="1"/>
    <cellStyle name="Currency [0] 921" xfId="30468" hidden="1"/>
    <cellStyle name="Currency [0] 9210" xfId="15689" hidden="1"/>
    <cellStyle name="Currency [0] 9210" xfId="45102" hidden="1"/>
    <cellStyle name="Currency [0] 9211" xfId="15684" hidden="1"/>
    <cellStyle name="Currency [0] 9211" xfId="45097" hidden="1"/>
    <cellStyle name="Currency [0] 9212" xfId="15707" hidden="1"/>
    <cellStyle name="Currency [0] 9212" xfId="45120" hidden="1"/>
    <cellStyle name="Currency [0] 9213" xfId="15713" hidden="1"/>
    <cellStyle name="Currency [0] 9213" xfId="45126" hidden="1"/>
    <cellStyle name="Currency [0] 9214" xfId="15675" hidden="1"/>
    <cellStyle name="Currency [0] 9214" xfId="45088" hidden="1"/>
    <cellStyle name="Currency [0] 9215" xfId="15705" hidden="1"/>
    <cellStyle name="Currency [0] 9215" xfId="45118" hidden="1"/>
    <cellStyle name="Currency [0] 9216" xfId="15717" hidden="1"/>
    <cellStyle name="Currency [0] 9216" xfId="45130" hidden="1"/>
    <cellStyle name="Currency [0] 9217" xfId="15718" hidden="1"/>
    <cellStyle name="Currency [0] 9217" xfId="45131" hidden="1"/>
    <cellStyle name="Currency [0] 9218" xfId="15666" hidden="1"/>
    <cellStyle name="Currency [0] 9218" xfId="45079" hidden="1"/>
    <cellStyle name="Currency [0] 9219" xfId="15673" hidden="1"/>
    <cellStyle name="Currency [0] 9219" xfId="45086" hidden="1"/>
    <cellStyle name="Currency [0] 922" xfId="961" hidden="1"/>
    <cellStyle name="Currency [0] 922" xfId="30384" hidden="1"/>
    <cellStyle name="Currency [0] 9220" xfId="15702" hidden="1"/>
    <cellStyle name="Currency [0] 9220" xfId="45115" hidden="1"/>
    <cellStyle name="Currency [0] 9221" xfId="15687" hidden="1"/>
    <cellStyle name="Currency [0] 9221" xfId="45100" hidden="1"/>
    <cellStyle name="Currency [0] 9222" xfId="15660" hidden="1"/>
    <cellStyle name="Currency [0] 9222" xfId="45073" hidden="1"/>
    <cellStyle name="Currency [0] 9223" xfId="15724" hidden="1"/>
    <cellStyle name="Currency [0] 9223" xfId="45137" hidden="1"/>
    <cellStyle name="Currency [0] 9224" xfId="15703" hidden="1"/>
    <cellStyle name="Currency [0] 9224" xfId="45116" hidden="1"/>
    <cellStyle name="Currency [0] 9225" xfId="15710" hidden="1"/>
    <cellStyle name="Currency [0] 9225" xfId="45123" hidden="1"/>
    <cellStyle name="Currency [0] 9226" xfId="15725" hidden="1"/>
    <cellStyle name="Currency [0] 9226" xfId="45138" hidden="1"/>
    <cellStyle name="Currency [0] 9227" xfId="15726" hidden="1"/>
    <cellStyle name="Currency [0] 9227" xfId="45139" hidden="1"/>
    <cellStyle name="Currency [0] 9228" xfId="15701" hidden="1"/>
    <cellStyle name="Currency [0] 9228" xfId="45114" hidden="1"/>
    <cellStyle name="Currency [0] 9229" xfId="15700" hidden="1"/>
    <cellStyle name="Currency [0] 9229" xfId="45113" hidden="1"/>
    <cellStyle name="Currency [0] 923" xfId="1037" hidden="1"/>
    <cellStyle name="Currency [0] 923" xfId="30460" hidden="1"/>
    <cellStyle name="Currency [0] 9230" xfId="15695" hidden="1"/>
    <cellStyle name="Currency [0] 9230" xfId="45108" hidden="1"/>
    <cellStyle name="Currency [0] 9231" xfId="15693" hidden="1"/>
    <cellStyle name="Currency [0] 9231" xfId="45106" hidden="1"/>
    <cellStyle name="Currency [0] 9232" xfId="15694" hidden="1"/>
    <cellStyle name="Currency [0] 9232" xfId="45107" hidden="1"/>
    <cellStyle name="Currency [0] 9233" xfId="15731" hidden="1"/>
    <cellStyle name="Currency [0] 9233" xfId="45144" hidden="1"/>
    <cellStyle name="Currency [0] 9234" xfId="15516" hidden="1"/>
    <cellStyle name="Currency [0] 9234" xfId="44929" hidden="1"/>
    <cellStyle name="Currency [0] 9235" xfId="15721" hidden="1"/>
    <cellStyle name="Currency [0] 9235" xfId="45134" hidden="1"/>
    <cellStyle name="Currency [0] 9236" xfId="15733" hidden="1"/>
    <cellStyle name="Currency [0] 9236" xfId="45146" hidden="1"/>
    <cellStyle name="Currency [0] 9237" xfId="15734" hidden="1"/>
    <cellStyle name="Currency [0] 9237" xfId="45147" hidden="1"/>
    <cellStyle name="Currency [0] 9238" xfId="15672" hidden="1"/>
    <cellStyle name="Currency [0] 9238" xfId="45085" hidden="1"/>
    <cellStyle name="Currency [0] 9239" xfId="15708" hidden="1"/>
    <cellStyle name="Currency [0] 9239" xfId="45121" hidden="1"/>
    <cellStyle name="Currency [0] 924" xfId="1047" hidden="1"/>
    <cellStyle name="Currency [0] 924" xfId="30470" hidden="1"/>
    <cellStyle name="Currency [0] 9240" xfId="15688" hidden="1"/>
    <cellStyle name="Currency [0] 9240" xfId="45101" hidden="1"/>
    <cellStyle name="Currency [0] 9241" xfId="15704" hidden="1"/>
    <cellStyle name="Currency [0] 9241" xfId="45117" hidden="1"/>
    <cellStyle name="Currency [0] 9242" xfId="15706" hidden="1"/>
    <cellStyle name="Currency [0] 9242" xfId="45119" hidden="1"/>
    <cellStyle name="Currency [0] 9243" xfId="15737" hidden="1"/>
    <cellStyle name="Currency [0] 9243" xfId="45150" hidden="1"/>
    <cellStyle name="Currency [0] 9244" xfId="15531" hidden="1"/>
    <cellStyle name="Currency [0] 9244" xfId="44944" hidden="1"/>
    <cellStyle name="Currency [0] 9245" xfId="15729" hidden="1"/>
    <cellStyle name="Currency [0] 9245" xfId="45142" hidden="1"/>
    <cellStyle name="Currency [0] 9246" xfId="15739" hidden="1"/>
    <cellStyle name="Currency [0] 9246" xfId="45152" hidden="1"/>
    <cellStyle name="Currency [0] 9247" xfId="15740" hidden="1"/>
    <cellStyle name="Currency [0] 9247" xfId="45153" hidden="1"/>
    <cellStyle name="Currency [0] 9248" xfId="15668" hidden="1"/>
    <cellStyle name="Currency [0] 9248" xfId="45081" hidden="1"/>
    <cellStyle name="Currency [0] 9249" xfId="15719" hidden="1"/>
    <cellStyle name="Currency [0] 9249" xfId="45132" hidden="1"/>
    <cellStyle name="Currency [0] 925" xfId="1048" hidden="1"/>
    <cellStyle name="Currency [0] 925" xfId="30471" hidden="1"/>
    <cellStyle name="Currency [0] 9250" xfId="15699" hidden="1"/>
    <cellStyle name="Currency [0] 9250" xfId="45112" hidden="1"/>
    <cellStyle name="Currency [0] 9251" xfId="15711" hidden="1"/>
    <cellStyle name="Currency [0] 9251" xfId="45124" hidden="1"/>
    <cellStyle name="Currency [0] 9252" xfId="15709" hidden="1"/>
    <cellStyle name="Currency [0] 9252" xfId="45122" hidden="1"/>
    <cellStyle name="Currency [0] 9253" xfId="15742" hidden="1"/>
    <cellStyle name="Currency [0] 9253" xfId="45155" hidden="1"/>
    <cellStyle name="Currency [0] 9254" xfId="15686" hidden="1"/>
    <cellStyle name="Currency [0] 9254" xfId="45099" hidden="1"/>
    <cellStyle name="Currency [0] 9255" xfId="15736" hidden="1"/>
    <cellStyle name="Currency [0] 9255" xfId="45149" hidden="1"/>
    <cellStyle name="Currency [0] 9256" xfId="15746" hidden="1"/>
    <cellStyle name="Currency [0] 9256" xfId="45159" hidden="1"/>
    <cellStyle name="Currency [0] 9257" xfId="15747" hidden="1"/>
    <cellStyle name="Currency [0] 9257" xfId="45160" hidden="1"/>
    <cellStyle name="Currency [0] 9258" xfId="15712" hidden="1"/>
    <cellStyle name="Currency [0] 9258" xfId="45125" hidden="1"/>
    <cellStyle name="Currency [0] 9259" xfId="15727" hidden="1"/>
    <cellStyle name="Currency [0] 9259" xfId="45140" hidden="1"/>
    <cellStyle name="Currency [0] 926" xfId="1019" hidden="1"/>
    <cellStyle name="Currency [0] 926" xfId="30442" hidden="1"/>
    <cellStyle name="Currency [0] 9260" xfId="15550" hidden="1"/>
    <cellStyle name="Currency [0] 9260" xfId="44963" hidden="1"/>
    <cellStyle name="Currency [0] 9261" xfId="15722" hidden="1"/>
    <cellStyle name="Currency [0] 9261" xfId="45135" hidden="1"/>
    <cellStyle name="Currency [0] 9262" xfId="15720" hidden="1"/>
    <cellStyle name="Currency [0] 9262" xfId="45133" hidden="1"/>
    <cellStyle name="Currency [0] 9263" xfId="15749" hidden="1"/>
    <cellStyle name="Currency [0] 9263" xfId="45162" hidden="1"/>
    <cellStyle name="Currency [0] 9264" xfId="15665" hidden="1"/>
    <cellStyle name="Currency [0] 9264" xfId="45078" hidden="1"/>
    <cellStyle name="Currency [0] 9265" xfId="15741" hidden="1"/>
    <cellStyle name="Currency [0] 9265" xfId="45154" hidden="1"/>
    <cellStyle name="Currency [0] 9266" xfId="15751" hidden="1"/>
    <cellStyle name="Currency [0] 9266" xfId="45164" hidden="1"/>
    <cellStyle name="Currency [0] 9267" xfId="15752" hidden="1"/>
    <cellStyle name="Currency [0] 9267" xfId="45165" hidden="1"/>
    <cellStyle name="Currency [0] 9268" xfId="15723" hidden="1"/>
    <cellStyle name="Currency [0] 9268" xfId="45136" hidden="1"/>
    <cellStyle name="Currency [0] 9269" xfId="15735" hidden="1"/>
    <cellStyle name="Currency [0] 9269" xfId="45148" hidden="1"/>
    <cellStyle name="Currency [0] 927" xfId="1031" hidden="1"/>
    <cellStyle name="Currency [0] 927" xfId="30454" hidden="1"/>
    <cellStyle name="Currency [0] 9270" xfId="15715" hidden="1"/>
    <cellStyle name="Currency [0] 9270" xfId="45128" hidden="1"/>
    <cellStyle name="Currency [0] 9271" xfId="15730" hidden="1"/>
    <cellStyle name="Currency [0] 9271" xfId="45143" hidden="1"/>
    <cellStyle name="Currency [0] 9272" xfId="15728" hidden="1"/>
    <cellStyle name="Currency [0] 9272" xfId="45141" hidden="1"/>
    <cellStyle name="Currency [0] 9273" xfId="15754" hidden="1"/>
    <cellStyle name="Currency [0] 9273" xfId="45167" hidden="1"/>
    <cellStyle name="Currency [0] 9274" xfId="15667" hidden="1"/>
    <cellStyle name="Currency [0] 9274" xfId="45080" hidden="1"/>
    <cellStyle name="Currency [0] 9275" xfId="15748" hidden="1"/>
    <cellStyle name="Currency [0] 9275" xfId="45161" hidden="1"/>
    <cellStyle name="Currency [0] 9276" xfId="15755" hidden="1"/>
    <cellStyle name="Currency [0] 9276" xfId="45168" hidden="1"/>
    <cellStyle name="Currency [0] 9277" xfId="15756" hidden="1"/>
    <cellStyle name="Currency [0] 9277" xfId="45169" hidden="1"/>
    <cellStyle name="Currency [0] 9278" xfId="15696" hidden="1"/>
    <cellStyle name="Currency [0] 9278" xfId="45109" hidden="1"/>
    <cellStyle name="Currency [0] 9279" xfId="15716" hidden="1"/>
    <cellStyle name="Currency [0] 9279" xfId="45129" hidden="1"/>
    <cellStyle name="Currency [0] 928" xfId="1011" hidden="1"/>
    <cellStyle name="Currency [0] 928" xfId="30434" hidden="1"/>
    <cellStyle name="Currency [0] 9280" xfId="15750" hidden="1"/>
    <cellStyle name="Currency [0] 9280" xfId="45163" hidden="1"/>
    <cellStyle name="Currency [0] 9281" xfId="15743" hidden="1"/>
    <cellStyle name="Currency [0] 9281" xfId="45156" hidden="1"/>
    <cellStyle name="Currency [0] 9282" xfId="15753" hidden="1"/>
    <cellStyle name="Currency [0] 9282" xfId="45166" hidden="1"/>
    <cellStyle name="Currency [0] 9283" xfId="15757" hidden="1"/>
    <cellStyle name="Currency [0] 9283" xfId="45170" hidden="1"/>
    <cellStyle name="Currency [0] 9284" xfId="15682" hidden="1"/>
    <cellStyle name="Currency [0] 9284" xfId="45095" hidden="1"/>
    <cellStyle name="Currency [0] 9285" xfId="15714" hidden="1"/>
    <cellStyle name="Currency [0] 9285" xfId="45127" hidden="1"/>
    <cellStyle name="Currency [0] 9286" xfId="15760" hidden="1"/>
    <cellStyle name="Currency [0] 9286" xfId="45173" hidden="1"/>
    <cellStyle name="Currency [0] 9287" xfId="15761" hidden="1"/>
    <cellStyle name="Currency [0] 9287" xfId="45174" hidden="1"/>
    <cellStyle name="Currency [0] 9288" xfId="15738" hidden="1"/>
    <cellStyle name="Currency [0] 9288" xfId="45151" hidden="1"/>
    <cellStyle name="Currency [0] 9289" xfId="15744" hidden="1"/>
    <cellStyle name="Currency [0] 9289" xfId="45157" hidden="1"/>
    <cellStyle name="Currency [0] 929" xfId="1026" hidden="1"/>
    <cellStyle name="Currency [0] 929" xfId="30449" hidden="1"/>
    <cellStyle name="Currency [0] 9290" xfId="15758" hidden="1"/>
    <cellStyle name="Currency [0] 9290" xfId="45171" hidden="1"/>
    <cellStyle name="Currency [0] 9291" xfId="15745" hidden="1"/>
    <cellStyle name="Currency [0] 9291" xfId="45158" hidden="1"/>
    <cellStyle name="Currency [0] 9292" xfId="15762" hidden="1"/>
    <cellStyle name="Currency [0] 9292" xfId="45175" hidden="1"/>
    <cellStyle name="Currency [0] 9293" xfId="15763" hidden="1"/>
    <cellStyle name="Currency [0] 9293" xfId="45176" hidden="1"/>
    <cellStyle name="Currency [0] 9294" xfId="15759" hidden="1"/>
    <cellStyle name="Currency [0] 9294" xfId="45172" hidden="1"/>
    <cellStyle name="Currency [0] 9295" xfId="15732" hidden="1"/>
    <cellStyle name="Currency [0] 9295" xfId="45145" hidden="1"/>
    <cellStyle name="Currency [0] 9296" xfId="15764" hidden="1"/>
    <cellStyle name="Currency [0] 9296" xfId="45177" hidden="1"/>
    <cellStyle name="Currency [0] 9297" xfId="15765" hidden="1"/>
    <cellStyle name="Currency [0] 9297" xfId="45178" hidden="1"/>
    <cellStyle name="Currency [0] 9298" xfId="15524" hidden="1"/>
    <cellStyle name="Currency [0] 9298" xfId="44937" hidden="1"/>
    <cellStyle name="Currency [0] 9299" xfId="15514" hidden="1"/>
    <cellStyle name="Currency [0] 9299" xfId="44927" hidden="1"/>
    <cellStyle name="Currency [0] 93" xfId="126" hidden="1"/>
    <cellStyle name="Currency [0] 93" xfId="29549" hidden="1"/>
    <cellStyle name="Currency [0] 930" xfId="1024" hidden="1"/>
    <cellStyle name="Currency [0] 930" xfId="30447" hidden="1"/>
    <cellStyle name="Currency [0] 9300" xfId="15767" hidden="1"/>
    <cellStyle name="Currency [0] 9300" xfId="45180" hidden="1"/>
    <cellStyle name="Currency [0] 9301" xfId="15771" hidden="1"/>
    <cellStyle name="Currency [0] 9301" xfId="45184" hidden="1"/>
    <cellStyle name="Currency [0] 9302" xfId="15772" hidden="1"/>
    <cellStyle name="Currency [0] 9302" xfId="45185" hidden="1"/>
    <cellStyle name="Currency [0] 9303" xfId="15521" hidden="1"/>
    <cellStyle name="Currency [0] 9303" xfId="44934" hidden="1"/>
    <cellStyle name="Currency [0] 9304" xfId="15769" hidden="1"/>
    <cellStyle name="Currency [0] 9304" xfId="45182" hidden="1"/>
    <cellStyle name="Currency [0] 9305" xfId="15773" hidden="1"/>
    <cellStyle name="Currency [0] 9305" xfId="45186" hidden="1"/>
    <cellStyle name="Currency [0] 9306" xfId="15774" hidden="1"/>
    <cellStyle name="Currency [0] 9306" xfId="45187" hidden="1"/>
    <cellStyle name="Currency [0] 9307" xfId="15768" hidden="1"/>
    <cellStyle name="Currency [0] 9307" xfId="45181" hidden="1"/>
    <cellStyle name="Currency [0] 9308" xfId="15525" hidden="1"/>
    <cellStyle name="Currency [0] 9308" xfId="44938" hidden="1"/>
    <cellStyle name="Currency [0] 9309" xfId="15780" hidden="1"/>
    <cellStyle name="Currency [0] 9309" xfId="45193" hidden="1"/>
    <cellStyle name="Currency [0] 931" xfId="1050" hidden="1"/>
    <cellStyle name="Currency [0] 931" xfId="30473" hidden="1"/>
    <cellStyle name="Currency [0] 9310" xfId="15784" hidden="1"/>
    <cellStyle name="Currency [0] 9310" xfId="45197" hidden="1"/>
    <cellStyle name="Currency [0] 9311" xfId="15790" hidden="1"/>
    <cellStyle name="Currency [0] 9311" xfId="45203" hidden="1"/>
    <cellStyle name="Currency [0] 9312" xfId="15793" hidden="1"/>
    <cellStyle name="Currency [0] 9312" xfId="45206" hidden="1"/>
    <cellStyle name="Currency [0] 9313" xfId="15779" hidden="1"/>
    <cellStyle name="Currency [0] 9313" xfId="45192" hidden="1"/>
    <cellStyle name="Currency [0] 9314" xfId="15789" hidden="1"/>
    <cellStyle name="Currency [0] 9314" xfId="45202" hidden="1"/>
    <cellStyle name="Currency [0] 9315" xfId="15800" hidden="1"/>
    <cellStyle name="Currency [0] 9315" xfId="45213" hidden="1"/>
    <cellStyle name="Currency [0] 9316" xfId="15801" hidden="1"/>
    <cellStyle name="Currency [0] 9316" xfId="45214" hidden="1"/>
    <cellStyle name="Currency [0] 9317" xfId="15766" hidden="1"/>
    <cellStyle name="Currency [0] 9317" xfId="45179" hidden="1"/>
    <cellStyle name="Currency [0] 9318" xfId="15526" hidden="1"/>
    <cellStyle name="Currency [0] 9318" xfId="44939" hidden="1"/>
    <cellStyle name="Currency [0] 9319" xfId="15786" hidden="1"/>
    <cellStyle name="Currency [0] 9319" xfId="45199" hidden="1"/>
    <cellStyle name="Currency [0] 932" xfId="963" hidden="1"/>
    <cellStyle name="Currency [0] 932" xfId="30386" hidden="1"/>
    <cellStyle name="Currency [0] 9320" xfId="15532" hidden="1"/>
    <cellStyle name="Currency [0] 9320" xfId="44945" hidden="1"/>
    <cellStyle name="Currency [0] 9321" xfId="15781" hidden="1"/>
    <cellStyle name="Currency [0] 9321" xfId="45194" hidden="1"/>
    <cellStyle name="Currency [0] 9322" xfId="15802" hidden="1"/>
    <cellStyle name="Currency [0] 9322" xfId="45215" hidden="1"/>
    <cellStyle name="Currency [0] 9323" xfId="15787" hidden="1"/>
    <cellStyle name="Currency [0] 9323" xfId="45200" hidden="1"/>
    <cellStyle name="Currency [0] 9324" xfId="15791" hidden="1"/>
    <cellStyle name="Currency [0] 9324" xfId="45204" hidden="1"/>
    <cellStyle name="Currency [0] 9325" xfId="15807" hidden="1"/>
    <cellStyle name="Currency [0] 9325" xfId="45220" hidden="1"/>
    <cellStyle name="Currency [0] 9326" xfId="15808" hidden="1"/>
    <cellStyle name="Currency [0] 9326" xfId="45221" hidden="1"/>
    <cellStyle name="Currency [0] 9327" xfId="15788" hidden="1"/>
    <cellStyle name="Currency [0] 9327" xfId="45201" hidden="1"/>
    <cellStyle name="Currency [0] 9328" xfId="15795" hidden="1"/>
    <cellStyle name="Currency [0] 9328" xfId="45208" hidden="1"/>
    <cellStyle name="Currency [0] 9329" xfId="15799" hidden="1"/>
    <cellStyle name="Currency [0] 9329" xfId="45212" hidden="1"/>
    <cellStyle name="Currency [0] 933" xfId="1044" hidden="1"/>
    <cellStyle name="Currency [0] 933" xfId="30467" hidden="1"/>
    <cellStyle name="Currency [0] 9330" xfId="15794" hidden="1"/>
    <cellStyle name="Currency [0] 9330" xfId="45207" hidden="1"/>
    <cellStyle name="Currency [0] 9331" xfId="15817" hidden="1"/>
    <cellStyle name="Currency [0] 9331" xfId="45230" hidden="1"/>
    <cellStyle name="Currency [0] 9332" xfId="15823" hidden="1"/>
    <cellStyle name="Currency [0] 9332" xfId="45236" hidden="1"/>
    <cellStyle name="Currency [0] 9333" xfId="15785" hidden="1"/>
    <cellStyle name="Currency [0] 9333" xfId="45198" hidden="1"/>
    <cellStyle name="Currency [0] 9334" xfId="15815" hidden="1"/>
    <cellStyle name="Currency [0] 9334" xfId="45228" hidden="1"/>
    <cellStyle name="Currency [0] 9335" xfId="15827" hidden="1"/>
    <cellStyle name="Currency [0] 9335" xfId="45240" hidden="1"/>
    <cellStyle name="Currency [0] 9336" xfId="15828" hidden="1"/>
    <cellStyle name="Currency [0] 9336" xfId="45241" hidden="1"/>
    <cellStyle name="Currency [0] 9337" xfId="15776" hidden="1"/>
    <cellStyle name="Currency [0] 9337" xfId="45189" hidden="1"/>
    <cellStyle name="Currency [0] 9338" xfId="15783" hidden="1"/>
    <cellStyle name="Currency [0] 9338" xfId="45196" hidden="1"/>
    <cellStyle name="Currency [0] 9339" xfId="15812" hidden="1"/>
    <cellStyle name="Currency [0] 9339" xfId="45225" hidden="1"/>
    <cellStyle name="Currency [0] 934" xfId="1051" hidden="1"/>
    <cellStyle name="Currency [0] 934" xfId="30474" hidden="1"/>
    <cellStyle name="Currency [0] 9340" xfId="15797" hidden="1"/>
    <cellStyle name="Currency [0] 9340" xfId="45210" hidden="1"/>
    <cellStyle name="Currency [0] 9341" xfId="15770" hidden="1"/>
    <cellStyle name="Currency [0] 9341" xfId="45183" hidden="1"/>
    <cellStyle name="Currency [0] 9342" xfId="15834" hidden="1"/>
    <cellStyle name="Currency [0] 9342" xfId="45247" hidden="1"/>
    <cellStyle name="Currency [0] 9343" xfId="15813" hidden="1"/>
    <cellStyle name="Currency [0] 9343" xfId="45226" hidden="1"/>
    <cellStyle name="Currency [0] 9344" xfId="15820" hidden="1"/>
    <cellStyle name="Currency [0] 9344" xfId="45233" hidden="1"/>
    <cellStyle name="Currency [0] 9345" xfId="15835" hidden="1"/>
    <cellStyle name="Currency [0] 9345" xfId="45248" hidden="1"/>
    <cellStyle name="Currency [0] 9346" xfId="15836" hidden="1"/>
    <cellStyle name="Currency [0] 9346" xfId="45249" hidden="1"/>
    <cellStyle name="Currency [0] 9347" xfId="15811" hidden="1"/>
    <cellStyle name="Currency [0] 9347" xfId="45224" hidden="1"/>
    <cellStyle name="Currency [0] 9348" xfId="15810" hidden="1"/>
    <cellStyle name="Currency [0] 9348" xfId="45223" hidden="1"/>
    <cellStyle name="Currency [0] 9349" xfId="15805" hidden="1"/>
    <cellStyle name="Currency [0] 9349" xfId="45218" hidden="1"/>
    <cellStyle name="Currency [0] 935" xfId="1052" hidden="1"/>
    <cellStyle name="Currency [0] 935" xfId="30475" hidden="1"/>
    <cellStyle name="Currency [0] 9350" xfId="15803" hidden="1"/>
    <cellStyle name="Currency [0] 9350" xfId="45216" hidden="1"/>
    <cellStyle name="Currency [0] 9351" xfId="15804" hidden="1"/>
    <cellStyle name="Currency [0] 9351" xfId="45217" hidden="1"/>
    <cellStyle name="Currency [0] 9352" xfId="15841" hidden="1"/>
    <cellStyle name="Currency [0] 9352" xfId="45254" hidden="1"/>
    <cellStyle name="Currency [0] 9353" xfId="15527" hidden="1"/>
    <cellStyle name="Currency [0] 9353" xfId="44940" hidden="1"/>
    <cellStyle name="Currency [0] 9354" xfId="15831" hidden="1"/>
    <cellStyle name="Currency [0] 9354" xfId="45244" hidden="1"/>
    <cellStyle name="Currency [0] 9355" xfId="15843" hidden="1"/>
    <cellStyle name="Currency [0] 9355" xfId="45256" hidden="1"/>
    <cellStyle name="Currency [0] 9356" xfId="15844" hidden="1"/>
    <cellStyle name="Currency [0] 9356" xfId="45257" hidden="1"/>
    <cellStyle name="Currency [0] 9357" xfId="15782" hidden="1"/>
    <cellStyle name="Currency [0] 9357" xfId="45195" hidden="1"/>
    <cellStyle name="Currency [0] 9358" xfId="15818" hidden="1"/>
    <cellStyle name="Currency [0] 9358" xfId="45231" hidden="1"/>
    <cellStyle name="Currency [0] 9359" xfId="15798" hidden="1"/>
    <cellStyle name="Currency [0] 9359" xfId="45211" hidden="1"/>
    <cellStyle name="Currency [0] 936" xfId="992" hidden="1"/>
    <cellStyle name="Currency [0] 936" xfId="30415" hidden="1"/>
    <cellStyle name="Currency [0] 9360" xfId="15814" hidden="1"/>
    <cellStyle name="Currency [0] 9360" xfId="45227" hidden="1"/>
    <cellStyle name="Currency [0] 9361" xfId="15816" hidden="1"/>
    <cellStyle name="Currency [0] 9361" xfId="45229" hidden="1"/>
    <cellStyle name="Currency [0] 9362" xfId="15847" hidden="1"/>
    <cellStyle name="Currency [0] 9362" xfId="45260" hidden="1"/>
    <cellStyle name="Currency [0] 9363" xfId="15520" hidden="1"/>
    <cellStyle name="Currency [0] 9363" xfId="44933" hidden="1"/>
    <cellStyle name="Currency [0] 9364" xfId="15839" hidden="1"/>
    <cellStyle name="Currency [0] 9364" xfId="45252" hidden="1"/>
    <cellStyle name="Currency [0] 9365" xfId="15849" hidden="1"/>
    <cellStyle name="Currency [0] 9365" xfId="45262" hidden="1"/>
    <cellStyle name="Currency [0] 9366" xfId="15850" hidden="1"/>
    <cellStyle name="Currency [0] 9366" xfId="45263" hidden="1"/>
    <cellStyle name="Currency [0] 9367" xfId="15778" hidden="1"/>
    <cellStyle name="Currency [0] 9367" xfId="45191" hidden="1"/>
    <cellStyle name="Currency [0] 9368" xfId="15829" hidden="1"/>
    <cellStyle name="Currency [0] 9368" xfId="45242" hidden="1"/>
    <cellStyle name="Currency [0] 9369" xfId="15809" hidden="1"/>
    <cellStyle name="Currency [0] 9369" xfId="45222" hidden="1"/>
    <cellStyle name="Currency [0] 937" xfId="1012" hidden="1"/>
    <cellStyle name="Currency [0] 937" xfId="30435" hidden="1"/>
    <cellStyle name="Currency [0] 9370" xfId="15821" hidden="1"/>
    <cellStyle name="Currency [0] 9370" xfId="45234" hidden="1"/>
    <cellStyle name="Currency [0] 9371" xfId="15819" hidden="1"/>
    <cellStyle name="Currency [0] 9371" xfId="45232" hidden="1"/>
    <cellStyle name="Currency [0] 9372" xfId="15852" hidden="1"/>
    <cellStyle name="Currency [0] 9372" xfId="45265" hidden="1"/>
    <cellStyle name="Currency [0] 9373" xfId="15796" hidden="1"/>
    <cellStyle name="Currency [0] 9373" xfId="45209" hidden="1"/>
    <cellStyle name="Currency [0] 9374" xfId="15846" hidden="1"/>
    <cellStyle name="Currency [0] 9374" xfId="45259" hidden="1"/>
    <cellStyle name="Currency [0] 9375" xfId="15856" hidden="1"/>
    <cellStyle name="Currency [0] 9375" xfId="45269" hidden="1"/>
    <cellStyle name="Currency [0] 9376" xfId="15857" hidden="1"/>
    <cellStyle name="Currency [0] 9376" xfId="45270" hidden="1"/>
    <cellStyle name="Currency [0] 9377" xfId="15822" hidden="1"/>
    <cellStyle name="Currency [0] 9377" xfId="45235" hidden="1"/>
    <cellStyle name="Currency [0] 9378" xfId="15837" hidden="1"/>
    <cellStyle name="Currency [0] 9378" xfId="45250" hidden="1"/>
    <cellStyle name="Currency [0] 9379" xfId="15510" hidden="1"/>
    <cellStyle name="Currency [0] 9379" xfId="44923" hidden="1"/>
    <cellStyle name="Currency [0] 938" xfId="1046" hidden="1"/>
    <cellStyle name="Currency [0] 938" xfId="30469" hidden="1"/>
    <cellStyle name="Currency [0] 9380" xfId="15832" hidden="1"/>
    <cellStyle name="Currency [0] 9380" xfId="45245" hidden="1"/>
    <cellStyle name="Currency [0] 9381" xfId="15830" hidden="1"/>
    <cellStyle name="Currency [0] 9381" xfId="45243" hidden="1"/>
    <cellStyle name="Currency [0] 9382" xfId="15859" hidden="1"/>
    <cellStyle name="Currency [0] 9382" xfId="45272" hidden="1"/>
    <cellStyle name="Currency [0] 9383" xfId="15775" hidden="1"/>
    <cellStyle name="Currency [0] 9383" xfId="45188" hidden="1"/>
    <cellStyle name="Currency [0] 9384" xfId="15851" hidden="1"/>
    <cellStyle name="Currency [0] 9384" xfId="45264" hidden="1"/>
    <cellStyle name="Currency [0] 9385" xfId="15861" hidden="1"/>
    <cellStyle name="Currency [0] 9385" xfId="45274" hidden="1"/>
    <cellStyle name="Currency [0] 9386" xfId="15862" hidden="1"/>
    <cellStyle name="Currency [0] 9386" xfId="45275" hidden="1"/>
    <cellStyle name="Currency [0] 9387" xfId="15833" hidden="1"/>
    <cellStyle name="Currency [0] 9387" xfId="45246" hidden="1"/>
    <cellStyle name="Currency [0] 9388" xfId="15845" hidden="1"/>
    <cellStyle name="Currency [0] 9388" xfId="45258" hidden="1"/>
    <cellStyle name="Currency [0] 9389" xfId="15825" hidden="1"/>
    <cellStyle name="Currency [0] 9389" xfId="45238" hidden="1"/>
    <cellStyle name="Currency [0] 939" xfId="1039" hidden="1"/>
    <cellStyle name="Currency [0] 939" xfId="30462" hidden="1"/>
    <cellStyle name="Currency [0] 9390" xfId="15840" hidden="1"/>
    <cellStyle name="Currency [0] 9390" xfId="45253" hidden="1"/>
    <cellStyle name="Currency [0] 9391" xfId="15838" hidden="1"/>
    <cellStyle name="Currency [0] 9391" xfId="45251" hidden="1"/>
    <cellStyle name="Currency [0] 9392" xfId="15864" hidden="1"/>
    <cellStyle name="Currency [0] 9392" xfId="45277" hidden="1"/>
    <cellStyle name="Currency [0] 9393" xfId="15777" hidden="1"/>
    <cellStyle name="Currency [0] 9393" xfId="45190" hidden="1"/>
    <cellStyle name="Currency [0] 9394" xfId="15858" hidden="1"/>
    <cellStyle name="Currency [0] 9394" xfId="45271" hidden="1"/>
    <cellStyle name="Currency [0] 9395" xfId="15865" hidden="1"/>
    <cellStyle name="Currency [0] 9395" xfId="45278" hidden="1"/>
    <cellStyle name="Currency [0] 9396" xfId="15866" hidden="1"/>
    <cellStyle name="Currency [0] 9396" xfId="45279" hidden="1"/>
    <cellStyle name="Currency [0] 9397" xfId="15806" hidden="1"/>
    <cellStyle name="Currency [0] 9397" xfId="45219" hidden="1"/>
    <cellStyle name="Currency [0] 9398" xfId="15826" hidden="1"/>
    <cellStyle name="Currency [0] 9398" xfId="45239" hidden="1"/>
    <cellStyle name="Currency [0] 9399" xfId="15860" hidden="1"/>
    <cellStyle name="Currency [0] 9399" xfId="45273" hidden="1"/>
    <cellStyle name="Currency [0] 94" xfId="141" hidden="1"/>
    <cellStyle name="Currency [0] 94" xfId="29564" hidden="1"/>
    <cellStyle name="Currency [0] 940" xfId="1049" hidden="1"/>
    <cellStyle name="Currency [0] 940" xfId="30472" hidden="1"/>
    <cellStyle name="Currency [0] 9400" xfId="15853" hidden="1"/>
    <cellStyle name="Currency [0] 9400" xfId="45266" hidden="1"/>
    <cellStyle name="Currency [0] 9401" xfId="15863" hidden="1"/>
    <cellStyle name="Currency [0] 9401" xfId="45276" hidden="1"/>
    <cellStyle name="Currency [0] 9402" xfId="15867" hidden="1"/>
    <cellStyle name="Currency [0] 9402" xfId="45280" hidden="1"/>
    <cellStyle name="Currency [0] 9403" xfId="15792" hidden="1"/>
    <cellStyle name="Currency [0] 9403" xfId="45205" hidden="1"/>
    <cellStyle name="Currency [0] 9404" xfId="15824" hidden="1"/>
    <cellStyle name="Currency [0] 9404" xfId="45237" hidden="1"/>
    <cellStyle name="Currency [0] 9405" xfId="15870" hidden="1"/>
    <cellStyle name="Currency [0] 9405" xfId="45283" hidden="1"/>
    <cellStyle name="Currency [0] 9406" xfId="15871" hidden="1"/>
    <cellStyle name="Currency [0] 9406" xfId="45284" hidden="1"/>
    <cellStyle name="Currency [0] 9407" xfId="15848" hidden="1"/>
    <cellStyle name="Currency [0] 9407" xfId="45261" hidden="1"/>
    <cellStyle name="Currency [0] 9408" xfId="15854" hidden="1"/>
    <cellStyle name="Currency [0] 9408" xfId="45267" hidden="1"/>
    <cellStyle name="Currency [0] 9409" xfId="15868" hidden="1"/>
    <cellStyle name="Currency [0] 9409" xfId="45281" hidden="1"/>
    <cellStyle name="Currency [0] 941" xfId="1053" hidden="1"/>
    <cellStyle name="Currency [0] 941" xfId="30476" hidden="1"/>
    <cellStyle name="Currency [0] 9410" xfId="15855" hidden="1"/>
    <cellStyle name="Currency [0] 9410" xfId="45268" hidden="1"/>
    <cellStyle name="Currency [0] 9411" xfId="15872" hidden="1"/>
    <cellStyle name="Currency [0] 9411" xfId="45285" hidden="1"/>
    <cellStyle name="Currency [0] 9412" xfId="15873" hidden="1"/>
    <cellStyle name="Currency [0] 9412" xfId="45286" hidden="1"/>
    <cellStyle name="Currency [0] 9413" xfId="15869" hidden="1"/>
    <cellStyle name="Currency [0] 9413" xfId="45282" hidden="1"/>
    <cellStyle name="Currency [0] 9414" xfId="15842" hidden="1"/>
    <cellStyle name="Currency [0] 9414" xfId="45255" hidden="1"/>
    <cellStyle name="Currency [0] 9415" xfId="15874" hidden="1"/>
    <cellStyle name="Currency [0] 9415" xfId="45287" hidden="1"/>
    <cellStyle name="Currency [0] 9416" xfId="15875" hidden="1"/>
    <cellStyle name="Currency [0] 9416" xfId="45288" hidden="1"/>
    <cellStyle name="Currency [0] 9417" xfId="15552" hidden="1"/>
    <cellStyle name="Currency [0] 9417" xfId="44965" hidden="1"/>
    <cellStyle name="Currency [0] 9418" xfId="15528" hidden="1"/>
    <cellStyle name="Currency [0] 9418" xfId="44941" hidden="1"/>
    <cellStyle name="Currency [0] 9419" xfId="15877" hidden="1"/>
    <cellStyle name="Currency [0] 9419" xfId="45290" hidden="1"/>
    <cellStyle name="Currency [0] 942" xfId="978" hidden="1"/>
    <cellStyle name="Currency [0] 942" xfId="30401" hidden="1"/>
    <cellStyle name="Currency [0] 9420" xfId="15881" hidden="1"/>
    <cellStyle name="Currency [0] 9420" xfId="45294" hidden="1"/>
    <cellStyle name="Currency [0] 9421" xfId="15882" hidden="1"/>
    <cellStyle name="Currency [0] 9421" xfId="45295" hidden="1"/>
    <cellStyle name="Currency [0] 9422" xfId="15523" hidden="1"/>
    <cellStyle name="Currency [0] 9422" xfId="44936" hidden="1"/>
    <cellStyle name="Currency [0] 9423" xfId="15879" hidden="1"/>
    <cellStyle name="Currency [0] 9423" xfId="45292" hidden="1"/>
    <cellStyle name="Currency [0] 9424" xfId="15883" hidden="1"/>
    <cellStyle name="Currency [0] 9424" xfId="45296" hidden="1"/>
    <cellStyle name="Currency [0] 9425" xfId="15884" hidden="1"/>
    <cellStyle name="Currency [0] 9425" xfId="45297" hidden="1"/>
    <cellStyle name="Currency [0] 9426" xfId="15878" hidden="1"/>
    <cellStyle name="Currency [0] 9426" xfId="45291" hidden="1"/>
    <cellStyle name="Currency [0] 9427" xfId="15540" hidden="1"/>
    <cellStyle name="Currency [0] 9427" xfId="44953" hidden="1"/>
    <cellStyle name="Currency [0] 9428" xfId="15890" hidden="1"/>
    <cellStyle name="Currency [0] 9428" xfId="45303" hidden="1"/>
    <cellStyle name="Currency [0] 9429" xfId="15894" hidden="1"/>
    <cellStyle name="Currency [0] 9429" xfId="45307" hidden="1"/>
    <cellStyle name="Currency [0] 943" xfId="1010" hidden="1"/>
    <cellStyle name="Currency [0] 943" xfId="30433" hidden="1"/>
    <cellStyle name="Currency [0] 9430" xfId="15900" hidden="1"/>
    <cellStyle name="Currency [0] 9430" xfId="45313" hidden="1"/>
    <cellStyle name="Currency [0] 9431" xfId="15903" hidden="1"/>
    <cellStyle name="Currency [0] 9431" xfId="45316" hidden="1"/>
    <cellStyle name="Currency [0] 9432" xfId="15889" hidden="1"/>
    <cellStyle name="Currency [0] 9432" xfId="45302" hidden="1"/>
    <cellStyle name="Currency [0] 9433" xfId="15899" hidden="1"/>
    <cellStyle name="Currency [0] 9433" xfId="45312" hidden="1"/>
    <cellStyle name="Currency [0] 9434" xfId="15910" hidden="1"/>
    <cellStyle name="Currency [0] 9434" xfId="45323" hidden="1"/>
    <cellStyle name="Currency [0] 9435" xfId="15911" hidden="1"/>
    <cellStyle name="Currency [0] 9435" xfId="45324" hidden="1"/>
    <cellStyle name="Currency [0] 9436" xfId="15876" hidden="1"/>
    <cellStyle name="Currency [0] 9436" xfId="45289" hidden="1"/>
    <cellStyle name="Currency [0] 9437" xfId="15522" hidden="1"/>
    <cellStyle name="Currency [0] 9437" xfId="44935" hidden="1"/>
    <cellStyle name="Currency [0] 9438" xfId="15896" hidden="1"/>
    <cellStyle name="Currency [0] 9438" xfId="45309" hidden="1"/>
    <cellStyle name="Currency [0] 9439" xfId="15512" hidden="1"/>
    <cellStyle name="Currency [0] 9439" xfId="44925" hidden="1"/>
    <cellStyle name="Currency [0] 944" xfId="1056" hidden="1"/>
    <cellStyle name="Currency [0] 944" xfId="30479" hidden="1"/>
    <cellStyle name="Currency [0] 9440" xfId="15891" hidden="1"/>
    <cellStyle name="Currency [0] 9440" xfId="45304" hidden="1"/>
    <cellStyle name="Currency [0] 9441" xfId="15912" hidden="1"/>
    <cellStyle name="Currency [0] 9441" xfId="45325" hidden="1"/>
    <cellStyle name="Currency [0] 9442" xfId="15897" hidden="1"/>
    <cellStyle name="Currency [0] 9442" xfId="45310" hidden="1"/>
    <cellStyle name="Currency [0] 9443" xfId="15901" hidden="1"/>
    <cellStyle name="Currency [0] 9443" xfId="45314" hidden="1"/>
    <cellStyle name="Currency [0] 9444" xfId="15917" hidden="1"/>
    <cellStyle name="Currency [0] 9444" xfId="45330" hidden="1"/>
    <cellStyle name="Currency [0] 9445" xfId="15918" hidden="1"/>
    <cellStyle name="Currency [0] 9445" xfId="45331" hidden="1"/>
    <cellStyle name="Currency [0] 9446" xfId="15898" hidden="1"/>
    <cellStyle name="Currency [0] 9446" xfId="45311" hidden="1"/>
    <cellStyle name="Currency [0] 9447" xfId="15905" hidden="1"/>
    <cellStyle name="Currency [0] 9447" xfId="45318" hidden="1"/>
    <cellStyle name="Currency [0] 9448" xfId="15909" hidden="1"/>
    <cellStyle name="Currency [0] 9448" xfId="45322" hidden="1"/>
    <cellStyle name="Currency [0] 9449" xfId="15904" hidden="1"/>
    <cellStyle name="Currency [0] 9449" xfId="45317" hidden="1"/>
    <cellStyle name="Currency [0] 945" xfId="1057" hidden="1"/>
    <cellStyle name="Currency [0] 945" xfId="30480" hidden="1"/>
    <cellStyle name="Currency [0] 9450" xfId="15927" hidden="1"/>
    <cellStyle name="Currency [0] 9450" xfId="45340" hidden="1"/>
    <cellStyle name="Currency [0] 9451" xfId="15933" hidden="1"/>
    <cellStyle name="Currency [0] 9451" xfId="45346" hidden="1"/>
    <cellStyle name="Currency [0] 9452" xfId="15895" hidden="1"/>
    <cellStyle name="Currency [0] 9452" xfId="45308" hidden="1"/>
    <cellStyle name="Currency [0] 9453" xfId="15925" hidden="1"/>
    <cellStyle name="Currency [0] 9453" xfId="45338" hidden="1"/>
    <cellStyle name="Currency [0] 9454" xfId="15937" hidden="1"/>
    <cellStyle name="Currency [0] 9454" xfId="45350" hidden="1"/>
    <cellStyle name="Currency [0] 9455" xfId="15938" hidden="1"/>
    <cellStyle name="Currency [0] 9455" xfId="45351" hidden="1"/>
    <cellStyle name="Currency [0] 9456" xfId="15886" hidden="1"/>
    <cellStyle name="Currency [0] 9456" xfId="45299" hidden="1"/>
    <cellStyle name="Currency [0] 9457" xfId="15893" hidden="1"/>
    <cellStyle name="Currency [0] 9457" xfId="45306" hidden="1"/>
    <cellStyle name="Currency [0] 9458" xfId="15922" hidden="1"/>
    <cellStyle name="Currency [0] 9458" xfId="45335" hidden="1"/>
    <cellStyle name="Currency [0] 9459" xfId="15907" hidden="1"/>
    <cellStyle name="Currency [0] 9459" xfId="45320" hidden="1"/>
    <cellStyle name="Currency [0] 946" xfId="1034" hidden="1"/>
    <cellStyle name="Currency [0] 946" xfId="30457" hidden="1"/>
    <cellStyle name="Currency [0] 9460" xfId="15880" hidden="1"/>
    <cellStyle name="Currency [0] 9460" xfId="45293" hidden="1"/>
    <cellStyle name="Currency [0] 9461" xfId="15944" hidden="1"/>
    <cellStyle name="Currency [0] 9461" xfId="45357" hidden="1"/>
    <cellStyle name="Currency [0] 9462" xfId="15923" hidden="1"/>
    <cellStyle name="Currency [0] 9462" xfId="45336" hidden="1"/>
    <cellStyle name="Currency [0] 9463" xfId="15930" hidden="1"/>
    <cellStyle name="Currency [0] 9463" xfId="45343" hidden="1"/>
    <cellStyle name="Currency [0] 9464" xfId="15945" hidden="1"/>
    <cellStyle name="Currency [0] 9464" xfId="45358" hidden="1"/>
    <cellStyle name="Currency [0] 9465" xfId="15946" hidden="1"/>
    <cellStyle name="Currency [0] 9465" xfId="45359" hidden="1"/>
    <cellStyle name="Currency [0] 9466" xfId="15921" hidden="1"/>
    <cellStyle name="Currency [0] 9466" xfId="45334" hidden="1"/>
    <cellStyle name="Currency [0] 9467" xfId="15920" hidden="1"/>
    <cellStyle name="Currency [0] 9467" xfId="45333" hidden="1"/>
    <cellStyle name="Currency [0] 9468" xfId="15915" hidden="1"/>
    <cellStyle name="Currency [0] 9468" xfId="45328" hidden="1"/>
    <cellStyle name="Currency [0] 9469" xfId="15913" hidden="1"/>
    <cellStyle name="Currency [0] 9469" xfId="45326" hidden="1"/>
    <cellStyle name="Currency [0] 947" xfId="1040" hidden="1"/>
    <cellStyle name="Currency [0] 947" xfId="30463" hidden="1"/>
    <cellStyle name="Currency [0] 9470" xfId="15914" hidden="1"/>
    <cellStyle name="Currency [0] 9470" xfId="45327" hidden="1"/>
    <cellStyle name="Currency [0] 9471" xfId="15951" hidden="1"/>
    <cellStyle name="Currency [0] 9471" xfId="45364" hidden="1"/>
    <cellStyle name="Currency [0] 9472" xfId="15530" hidden="1"/>
    <cellStyle name="Currency [0] 9472" xfId="44943" hidden="1"/>
    <cellStyle name="Currency [0] 9473" xfId="15941" hidden="1"/>
    <cellStyle name="Currency [0] 9473" xfId="45354" hidden="1"/>
    <cellStyle name="Currency [0] 9474" xfId="15953" hidden="1"/>
    <cellStyle name="Currency [0] 9474" xfId="45366" hidden="1"/>
    <cellStyle name="Currency [0] 9475" xfId="15954" hidden="1"/>
    <cellStyle name="Currency [0] 9475" xfId="45367" hidden="1"/>
    <cellStyle name="Currency [0] 9476" xfId="15892" hidden="1"/>
    <cellStyle name="Currency [0] 9476" xfId="45305" hidden="1"/>
    <cellStyle name="Currency [0] 9477" xfId="15928" hidden="1"/>
    <cellStyle name="Currency [0] 9477" xfId="45341" hidden="1"/>
    <cellStyle name="Currency [0] 9478" xfId="15908" hidden="1"/>
    <cellStyle name="Currency [0] 9478" xfId="45321" hidden="1"/>
    <cellStyle name="Currency [0] 9479" xfId="15924" hidden="1"/>
    <cellStyle name="Currency [0] 9479" xfId="45337" hidden="1"/>
    <cellStyle name="Currency [0] 948" xfId="1054" hidden="1"/>
    <cellStyle name="Currency [0] 948" xfId="30477" hidden="1"/>
    <cellStyle name="Currency [0] 9480" xfId="15926" hidden="1"/>
    <cellStyle name="Currency [0] 9480" xfId="45339" hidden="1"/>
    <cellStyle name="Currency [0] 9481" xfId="15957" hidden="1"/>
    <cellStyle name="Currency [0] 9481" xfId="45370" hidden="1"/>
    <cellStyle name="Currency [0] 9482" xfId="15533" hidden="1"/>
    <cellStyle name="Currency [0] 9482" xfId="44946" hidden="1"/>
    <cellStyle name="Currency [0] 9483" xfId="15949" hidden="1"/>
    <cellStyle name="Currency [0] 9483" xfId="45362" hidden="1"/>
    <cellStyle name="Currency [0] 9484" xfId="15959" hidden="1"/>
    <cellStyle name="Currency [0] 9484" xfId="45372" hidden="1"/>
    <cellStyle name="Currency [0] 9485" xfId="15960" hidden="1"/>
    <cellStyle name="Currency [0] 9485" xfId="45373" hidden="1"/>
    <cellStyle name="Currency [0] 9486" xfId="15888" hidden="1"/>
    <cellStyle name="Currency [0] 9486" xfId="45301" hidden="1"/>
    <cellStyle name="Currency [0] 9487" xfId="15939" hidden="1"/>
    <cellStyle name="Currency [0] 9487" xfId="45352" hidden="1"/>
    <cellStyle name="Currency [0] 9488" xfId="15919" hidden="1"/>
    <cellStyle name="Currency [0] 9488" xfId="45332" hidden="1"/>
    <cellStyle name="Currency [0] 9489" xfId="15931" hidden="1"/>
    <cellStyle name="Currency [0] 9489" xfId="45344" hidden="1"/>
    <cellStyle name="Currency [0] 949" xfId="1041" hidden="1"/>
    <cellStyle name="Currency [0] 949" xfId="30464" hidden="1"/>
    <cellStyle name="Currency [0] 9490" xfId="15929" hidden="1"/>
    <cellStyle name="Currency [0] 9490" xfId="45342" hidden="1"/>
    <cellStyle name="Currency [0] 9491" xfId="15962" hidden="1"/>
    <cellStyle name="Currency [0] 9491" xfId="45375" hidden="1"/>
    <cellStyle name="Currency [0] 9492" xfId="15906" hidden="1"/>
    <cellStyle name="Currency [0] 9492" xfId="45319" hidden="1"/>
    <cellStyle name="Currency [0] 9493" xfId="15956" hidden="1"/>
    <cellStyle name="Currency [0] 9493" xfId="45369" hidden="1"/>
    <cellStyle name="Currency [0] 9494" xfId="15966" hidden="1"/>
    <cellStyle name="Currency [0] 9494" xfId="45379" hidden="1"/>
    <cellStyle name="Currency [0] 9495" xfId="15967" hidden="1"/>
    <cellStyle name="Currency [0] 9495" xfId="45380" hidden="1"/>
    <cellStyle name="Currency [0] 9496" xfId="15932" hidden="1"/>
    <cellStyle name="Currency [0] 9496" xfId="45345" hidden="1"/>
    <cellStyle name="Currency [0] 9497" xfId="15947" hidden="1"/>
    <cellStyle name="Currency [0] 9497" xfId="45360" hidden="1"/>
    <cellStyle name="Currency [0] 9498" xfId="15513" hidden="1"/>
    <cellStyle name="Currency [0] 9498" xfId="44926" hidden="1"/>
    <cellStyle name="Currency [0] 9499" xfId="15942" hidden="1"/>
    <cellStyle name="Currency [0] 9499" xfId="45355" hidden="1"/>
    <cellStyle name="Currency [0] 95" xfId="139" hidden="1"/>
    <cellStyle name="Currency [0] 95" xfId="29562" hidden="1"/>
    <cellStyle name="Currency [0] 950" xfId="1058" hidden="1"/>
    <cellStyle name="Currency [0] 950" xfId="30481" hidden="1"/>
    <cellStyle name="Currency [0] 9500" xfId="15940" hidden="1"/>
    <cellStyle name="Currency [0] 9500" xfId="45353" hidden="1"/>
    <cellStyle name="Currency [0] 9501" xfId="15969" hidden="1"/>
    <cellStyle name="Currency [0] 9501" xfId="45382" hidden="1"/>
    <cellStyle name="Currency [0] 9502" xfId="15885" hidden="1"/>
    <cellStyle name="Currency [0] 9502" xfId="45298" hidden="1"/>
    <cellStyle name="Currency [0] 9503" xfId="15961" hidden="1"/>
    <cellStyle name="Currency [0] 9503" xfId="45374" hidden="1"/>
    <cellStyle name="Currency [0] 9504" xfId="15971" hidden="1"/>
    <cellStyle name="Currency [0] 9504" xfId="45384" hidden="1"/>
    <cellStyle name="Currency [0] 9505" xfId="15972" hidden="1"/>
    <cellStyle name="Currency [0] 9505" xfId="45385" hidden="1"/>
    <cellStyle name="Currency [0] 9506" xfId="15943" hidden="1"/>
    <cellStyle name="Currency [0] 9506" xfId="45356" hidden="1"/>
    <cellStyle name="Currency [0] 9507" xfId="15955" hidden="1"/>
    <cellStyle name="Currency [0] 9507" xfId="45368" hidden="1"/>
    <cellStyle name="Currency [0] 9508" xfId="15935" hidden="1"/>
    <cellStyle name="Currency [0] 9508" xfId="45348" hidden="1"/>
    <cellStyle name="Currency [0] 9509" xfId="15950" hidden="1"/>
    <cellStyle name="Currency [0] 9509" xfId="45363" hidden="1"/>
    <cellStyle name="Currency [0] 951" xfId="1059" hidden="1"/>
    <cellStyle name="Currency [0] 951" xfId="30482" hidden="1"/>
    <cellStyle name="Currency [0] 9510" xfId="15948" hidden="1"/>
    <cellStyle name="Currency [0] 9510" xfId="45361" hidden="1"/>
    <cellStyle name="Currency [0] 9511" xfId="15974" hidden="1"/>
    <cellStyle name="Currency [0] 9511" xfId="45387" hidden="1"/>
    <cellStyle name="Currency [0] 9512" xfId="15887" hidden="1"/>
    <cellStyle name="Currency [0] 9512" xfId="45300" hidden="1"/>
    <cellStyle name="Currency [0] 9513" xfId="15968" hidden="1"/>
    <cellStyle name="Currency [0] 9513" xfId="45381" hidden="1"/>
    <cellStyle name="Currency [0] 9514" xfId="15975" hidden="1"/>
    <cellStyle name="Currency [0] 9514" xfId="45388" hidden="1"/>
    <cellStyle name="Currency [0] 9515" xfId="15976" hidden="1"/>
    <cellStyle name="Currency [0] 9515" xfId="45389" hidden="1"/>
    <cellStyle name="Currency [0] 9516" xfId="15916" hidden="1"/>
    <cellStyle name="Currency [0] 9516" xfId="45329" hidden="1"/>
    <cellStyle name="Currency [0] 9517" xfId="15936" hidden="1"/>
    <cellStyle name="Currency [0] 9517" xfId="45349" hidden="1"/>
    <cellStyle name="Currency [0] 9518" xfId="15970" hidden="1"/>
    <cellStyle name="Currency [0] 9518" xfId="45383" hidden="1"/>
    <cellStyle name="Currency [0] 9519" xfId="15963" hidden="1"/>
    <cellStyle name="Currency [0] 9519" xfId="45376" hidden="1"/>
    <cellStyle name="Currency [0] 952" xfId="1055" hidden="1"/>
    <cellStyle name="Currency [0] 952" xfId="30478" hidden="1"/>
    <cellStyle name="Currency [0] 9520" xfId="15973" hidden="1"/>
    <cellStyle name="Currency [0] 9520" xfId="45386" hidden="1"/>
    <cellStyle name="Currency [0] 9521" xfId="15977" hidden="1"/>
    <cellStyle name="Currency [0] 9521" xfId="45390" hidden="1"/>
    <cellStyle name="Currency [0] 9522" xfId="15902" hidden="1"/>
    <cellStyle name="Currency [0] 9522" xfId="45315" hidden="1"/>
    <cellStyle name="Currency [0] 9523" xfId="15934" hidden="1"/>
    <cellStyle name="Currency [0] 9523" xfId="45347" hidden="1"/>
    <cellStyle name="Currency [0] 9524" xfId="15980" hidden="1"/>
    <cellStyle name="Currency [0] 9524" xfId="45393" hidden="1"/>
    <cellStyle name="Currency [0] 9525" xfId="15981" hidden="1"/>
    <cellStyle name="Currency [0] 9525" xfId="45394" hidden="1"/>
    <cellStyle name="Currency [0] 9526" xfId="15958" hidden="1"/>
    <cellStyle name="Currency [0] 9526" xfId="45371" hidden="1"/>
    <cellStyle name="Currency [0] 9527" xfId="15964" hidden="1"/>
    <cellStyle name="Currency [0] 9527" xfId="45377" hidden="1"/>
    <cellStyle name="Currency [0] 9528" xfId="15978" hidden="1"/>
    <cellStyle name="Currency [0] 9528" xfId="45391" hidden="1"/>
    <cellStyle name="Currency [0] 9529" xfId="15965" hidden="1"/>
    <cellStyle name="Currency [0] 9529" xfId="45378" hidden="1"/>
    <cellStyle name="Currency [0] 953" xfId="1028" hidden="1"/>
    <cellStyle name="Currency [0] 953" xfId="30451" hidden="1"/>
    <cellStyle name="Currency [0] 9530" xfId="15982" hidden="1"/>
    <cellStyle name="Currency [0] 9530" xfId="45395" hidden="1"/>
    <cellStyle name="Currency [0] 9531" xfId="15983" hidden="1"/>
    <cellStyle name="Currency [0] 9531" xfId="45396" hidden="1"/>
    <cellStyle name="Currency [0] 9532" xfId="15979" hidden="1"/>
    <cellStyle name="Currency [0] 9532" xfId="45392" hidden="1"/>
    <cellStyle name="Currency [0] 9533" xfId="15952" hidden="1"/>
    <cellStyle name="Currency [0] 9533" xfId="45365" hidden="1"/>
    <cellStyle name="Currency [0] 9534" xfId="15984" hidden="1"/>
    <cellStyle name="Currency [0] 9534" xfId="45397" hidden="1"/>
    <cellStyle name="Currency [0] 9535" xfId="15985" hidden="1"/>
    <cellStyle name="Currency [0] 9535" xfId="45398" hidden="1"/>
    <cellStyle name="Currency [0] 9536" xfId="16017" hidden="1"/>
    <cellStyle name="Currency [0] 9536" xfId="45430" hidden="1"/>
    <cellStyle name="Currency [0] 9537" xfId="16026" hidden="1"/>
    <cellStyle name="Currency [0] 9537" xfId="45439" hidden="1"/>
    <cellStyle name="Currency [0] 9538" xfId="16029" hidden="1"/>
    <cellStyle name="Currency [0] 9538" xfId="45442" hidden="1"/>
    <cellStyle name="Currency [0] 9539" xfId="16035" hidden="1"/>
    <cellStyle name="Currency [0] 9539" xfId="45448" hidden="1"/>
    <cellStyle name="Currency [0] 954" xfId="1060" hidden="1"/>
    <cellStyle name="Currency [0] 954" xfId="30483" hidden="1"/>
    <cellStyle name="Currency [0] 9540" xfId="16037" hidden="1"/>
    <cellStyle name="Currency [0] 9540" xfId="45450" hidden="1"/>
    <cellStyle name="Currency [0] 9541" xfId="16025" hidden="1"/>
    <cellStyle name="Currency [0] 9541" xfId="45438" hidden="1"/>
    <cellStyle name="Currency [0] 9542" xfId="16033" hidden="1"/>
    <cellStyle name="Currency [0] 9542" xfId="45446" hidden="1"/>
    <cellStyle name="Currency [0] 9543" xfId="16038" hidden="1"/>
    <cellStyle name="Currency [0] 9543" xfId="45451" hidden="1"/>
    <cellStyle name="Currency [0] 9544" xfId="16039" hidden="1"/>
    <cellStyle name="Currency [0] 9544" xfId="45452" hidden="1"/>
    <cellStyle name="Currency [0] 9545" xfId="16030" hidden="1"/>
    <cellStyle name="Currency [0] 9545" xfId="45443" hidden="1"/>
    <cellStyle name="Currency [0] 9546" xfId="16018" hidden="1"/>
    <cellStyle name="Currency [0] 9546" xfId="45431" hidden="1"/>
    <cellStyle name="Currency [0] 9547" xfId="16045" hidden="1"/>
    <cellStyle name="Currency [0] 9547" xfId="45458" hidden="1"/>
    <cellStyle name="Currency [0] 9548" xfId="16049" hidden="1"/>
    <cellStyle name="Currency [0] 9548" xfId="45462" hidden="1"/>
    <cellStyle name="Currency [0] 9549" xfId="16055" hidden="1"/>
    <cellStyle name="Currency [0] 9549" xfId="45468" hidden="1"/>
    <cellStyle name="Currency [0] 955" xfId="1061" hidden="1"/>
    <cellStyle name="Currency [0] 955" xfId="30484" hidden="1"/>
    <cellStyle name="Currency [0] 9550" xfId="16058" hidden="1"/>
    <cellStyle name="Currency [0] 9550" xfId="45471" hidden="1"/>
    <cellStyle name="Currency [0] 9551" xfId="16044" hidden="1"/>
    <cellStyle name="Currency [0] 9551" xfId="45457" hidden="1"/>
    <cellStyle name="Currency [0] 9552" xfId="16054" hidden="1"/>
    <cellStyle name="Currency [0] 9552" xfId="45467" hidden="1"/>
    <cellStyle name="Currency [0] 9553" xfId="16065" hidden="1"/>
    <cellStyle name="Currency [0] 9553" xfId="45478" hidden="1"/>
    <cellStyle name="Currency [0] 9554" xfId="16066" hidden="1"/>
    <cellStyle name="Currency [0] 9554" xfId="45479" hidden="1"/>
    <cellStyle name="Currency [0] 9555" xfId="16028" hidden="1"/>
    <cellStyle name="Currency [0] 9555" xfId="45441" hidden="1"/>
    <cellStyle name="Currency [0] 9556" xfId="16020" hidden="1"/>
    <cellStyle name="Currency [0] 9556" xfId="45433" hidden="1"/>
    <cellStyle name="Currency [0] 9557" xfId="16051" hidden="1"/>
    <cellStyle name="Currency [0] 9557" xfId="45464" hidden="1"/>
    <cellStyle name="Currency [0] 9558" xfId="16023" hidden="1"/>
    <cellStyle name="Currency [0] 9558" xfId="45436" hidden="1"/>
    <cellStyle name="Currency [0] 9559" xfId="16046" hidden="1"/>
    <cellStyle name="Currency [0] 9559" xfId="45459" hidden="1"/>
    <cellStyle name="Currency [0] 956" xfId="820" hidden="1"/>
    <cellStyle name="Currency [0] 956" xfId="30243" hidden="1"/>
    <cellStyle name="Currency [0] 9560" xfId="16067" hidden="1"/>
    <cellStyle name="Currency [0] 9560" xfId="45480" hidden="1"/>
    <cellStyle name="Currency [0] 9561" xfId="16052" hidden="1"/>
    <cellStyle name="Currency [0] 9561" xfId="45465" hidden="1"/>
    <cellStyle name="Currency [0] 9562" xfId="16056" hidden="1"/>
    <cellStyle name="Currency [0] 9562" xfId="45469" hidden="1"/>
    <cellStyle name="Currency [0] 9563" xfId="16072" hidden="1"/>
    <cellStyle name="Currency [0] 9563" xfId="45485" hidden="1"/>
    <cellStyle name="Currency [0] 9564" xfId="16073" hidden="1"/>
    <cellStyle name="Currency [0] 9564" xfId="45486" hidden="1"/>
    <cellStyle name="Currency [0] 9565" xfId="16053" hidden="1"/>
    <cellStyle name="Currency [0] 9565" xfId="45466" hidden="1"/>
    <cellStyle name="Currency [0] 9566" xfId="16060" hidden="1"/>
    <cellStyle name="Currency [0] 9566" xfId="45473" hidden="1"/>
    <cellStyle name="Currency [0] 9567" xfId="16064" hidden="1"/>
    <cellStyle name="Currency [0] 9567" xfId="45477" hidden="1"/>
    <cellStyle name="Currency [0] 9568" xfId="16059" hidden="1"/>
    <cellStyle name="Currency [0] 9568" xfId="45472" hidden="1"/>
    <cellStyle name="Currency [0] 9569" xfId="16082" hidden="1"/>
    <cellStyle name="Currency [0] 9569" xfId="45495" hidden="1"/>
    <cellStyle name="Currency [0] 957" xfId="810" hidden="1"/>
    <cellStyle name="Currency [0] 957" xfId="30233" hidden="1"/>
    <cellStyle name="Currency [0] 9570" xfId="16088" hidden="1"/>
    <cellStyle name="Currency [0] 9570" xfId="45501" hidden="1"/>
    <cellStyle name="Currency [0] 9571" xfId="16050" hidden="1"/>
    <cellStyle name="Currency [0] 9571" xfId="45463" hidden="1"/>
    <cellStyle name="Currency [0] 9572" xfId="16080" hidden="1"/>
    <cellStyle name="Currency [0] 9572" xfId="45493" hidden="1"/>
    <cellStyle name="Currency [0] 9573" xfId="16092" hidden="1"/>
    <cellStyle name="Currency [0] 9573" xfId="45505" hidden="1"/>
    <cellStyle name="Currency [0] 9574" xfId="16093" hidden="1"/>
    <cellStyle name="Currency [0] 9574" xfId="45506" hidden="1"/>
    <cellStyle name="Currency [0] 9575" xfId="16041" hidden="1"/>
    <cellStyle name="Currency [0] 9575" xfId="45454" hidden="1"/>
    <cellStyle name="Currency [0] 9576" xfId="16048" hidden="1"/>
    <cellStyle name="Currency [0] 9576" xfId="45461" hidden="1"/>
    <cellStyle name="Currency [0] 9577" xfId="16077" hidden="1"/>
    <cellStyle name="Currency [0] 9577" xfId="45490" hidden="1"/>
    <cellStyle name="Currency [0] 9578" xfId="16062" hidden="1"/>
    <cellStyle name="Currency [0] 9578" xfId="45475" hidden="1"/>
    <cellStyle name="Currency [0] 9579" xfId="16034" hidden="1"/>
    <cellStyle name="Currency [0] 9579" xfId="45447" hidden="1"/>
    <cellStyle name="Currency [0] 958" xfId="1063" hidden="1"/>
    <cellStyle name="Currency [0] 958" xfId="30486" hidden="1"/>
    <cellStyle name="Currency [0] 9580" xfId="16099" hidden="1"/>
    <cellStyle name="Currency [0] 9580" xfId="45512" hidden="1"/>
    <cellStyle name="Currency [0] 9581" xfId="16078" hidden="1"/>
    <cellStyle name="Currency [0] 9581" xfId="45491" hidden="1"/>
    <cellStyle name="Currency [0] 9582" xfId="16085" hidden="1"/>
    <cellStyle name="Currency [0] 9582" xfId="45498" hidden="1"/>
    <cellStyle name="Currency [0] 9583" xfId="16100" hidden="1"/>
    <cellStyle name="Currency [0] 9583" xfId="45513" hidden="1"/>
    <cellStyle name="Currency [0] 9584" xfId="16101" hidden="1"/>
    <cellStyle name="Currency [0] 9584" xfId="45514" hidden="1"/>
    <cellStyle name="Currency [0] 9585" xfId="16076" hidden="1"/>
    <cellStyle name="Currency [0] 9585" xfId="45489" hidden="1"/>
    <cellStyle name="Currency [0] 9586" xfId="16075" hidden="1"/>
    <cellStyle name="Currency [0] 9586" xfId="45488" hidden="1"/>
    <cellStyle name="Currency [0] 9587" xfId="16070" hidden="1"/>
    <cellStyle name="Currency [0] 9587" xfId="45483" hidden="1"/>
    <cellStyle name="Currency [0] 9588" xfId="16068" hidden="1"/>
    <cellStyle name="Currency [0] 9588" xfId="45481" hidden="1"/>
    <cellStyle name="Currency [0] 9589" xfId="16069" hidden="1"/>
    <cellStyle name="Currency [0] 9589" xfId="45482" hidden="1"/>
    <cellStyle name="Currency [0] 959" xfId="1067" hidden="1"/>
    <cellStyle name="Currency [0] 959" xfId="30490" hidden="1"/>
    <cellStyle name="Currency [0] 9590" xfId="16106" hidden="1"/>
    <cellStyle name="Currency [0] 9590" xfId="45519" hidden="1"/>
    <cellStyle name="Currency [0] 9591" xfId="16021" hidden="1"/>
    <cellStyle name="Currency [0] 9591" xfId="45434" hidden="1"/>
    <cellStyle name="Currency [0] 9592" xfId="16096" hidden="1"/>
    <cellStyle name="Currency [0] 9592" xfId="45509" hidden="1"/>
    <cellStyle name="Currency [0] 9593" xfId="16108" hidden="1"/>
    <cellStyle name="Currency [0] 9593" xfId="45521" hidden="1"/>
    <cellStyle name="Currency [0] 9594" xfId="16109" hidden="1"/>
    <cellStyle name="Currency [0] 9594" xfId="45522" hidden="1"/>
    <cellStyle name="Currency [0] 9595" xfId="16047" hidden="1"/>
    <cellStyle name="Currency [0] 9595" xfId="45460" hidden="1"/>
    <cellStyle name="Currency [0] 9596" xfId="16083" hidden="1"/>
    <cellStyle name="Currency [0] 9596" xfId="45496" hidden="1"/>
    <cellStyle name="Currency [0] 9597" xfId="16063" hidden="1"/>
    <cellStyle name="Currency [0] 9597" xfId="45476" hidden="1"/>
    <cellStyle name="Currency [0] 9598" xfId="16079" hidden="1"/>
    <cellStyle name="Currency [0] 9598" xfId="45492" hidden="1"/>
    <cellStyle name="Currency [0] 9599" xfId="16081" hidden="1"/>
    <cellStyle name="Currency [0] 9599" xfId="45494" hidden="1"/>
    <cellStyle name="Currency [0] 96" xfId="165" hidden="1"/>
    <cellStyle name="Currency [0] 96" xfId="29588" hidden="1"/>
    <cellStyle name="Currency [0] 960" xfId="1068" hidden="1"/>
    <cellStyle name="Currency [0] 960" xfId="30491" hidden="1"/>
    <cellStyle name="Currency [0] 9600" xfId="16112" hidden="1"/>
    <cellStyle name="Currency [0] 9600" xfId="45525" hidden="1"/>
    <cellStyle name="Currency [0] 9601" xfId="16019" hidden="1"/>
    <cellStyle name="Currency [0] 9601" xfId="45432" hidden="1"/>
    <cellStyle name="Currency [0] 9602" xfId="16104" hidden="1"/>
    <cellStyle name="Currency [0] 9602" xfId="45517" hidden="1"/>
    <cellStyle name="Currency [0] 9603" xfId="16114" hidden="1"/>
    <cellStyle name="Currency [0] 9603" xfId="45527" hidden="1"/>
    <cellStyle name="Currency [0] 9604" xfId="16115" hidden="1"/>
    <cellStyle name="Currency [0] 9604" xfId="45528" hidden="1"/>
    <cellStyle name="Currency [0] 9605" xfId="16043" hidden="1"/>
    <cellStyle name="Currency [0] 9605" xfId="45456" hidden="1"/>
    <cellStyle name="Currency [0] 9606" xfId="16094" hidden="1"/>
    <cellStyle name="Currency [0] 9606" xfId="45507" hidden="1"/>
    <cellStyle name="Currency [0] 9607" xfId="16074" hidden="1"/>
    <cellStyle name="Currency [0] 9607" xfId="45487" hidden="1"/>
    <cellStyle name="Currency [0] 9608" xfId="16086" hidden="1"/>
    <cellStyle name="Currency [0] 9608" xfId="45499" hidden="1"/>
    <cellStyle name="Currency [0] 9609" xfId="16084" hidden="1"/>
    <cellStyle name="Currency [0] 9609" xfId="45497" hidden="1"/>
    <cellStyle name="Currency [0] 961" xfId="817" hidden="1"/>
    <cellStyle name="Currency [0] 961" xfId="30240" hidden="1"/>
    <cellStyle name="Currency [0] 9610" xfId="16117" hidden="1"/>
    <cellStyle name="Currency [0] 9610" xfId="45530" hidden="1"/>
    <cellStyle name="Currency [0] 9611" xfId="16061" hidden="1"/>
    <cellStyle name="Currency [0] 9611" xfId="45474" hidden="1"/>
    <cellStyle name="Currency [0] 9612" xfId="16111" hidden="1"/>
    <cellStyle name="Currency [0] 9612" xfId="45524" hidden="1"/>
    <cellStyle name="Currency [0] 9613" xfId="16121" hidden="1"/>
    <cellStyle name="Currency [0] 9613" xfId="45534" hidden="1"/>
    <cellStyle name="Currency [0] 9614" xfId="16122" hidden="1"/>
    <cellStyle name="Currency [0] 9614" xfId="45535" hidden="1"/>
    <cellStyle name="Currency [0] 9615" xfId="16087" hidden="1"/>
    <cellStyle name="Currency [0] 9615" xfId="45500" hidden="1"/>
    <cellStyle name="Currency [0] 9616" xfId="16102" hidden="1"/>
    <cellStyle name="Currency [0] 9616" xfId="45515" hidden="1"/>
    <cellStyle name="Currency [0] 9617" xfId="16027" hidden="1"/>
    <cellStyle name="Currency [0] 9617" xfId="45440" hidden="1"/>
    <cellStyle name="Currency [0] 9618" xfId="16097" hidden="1"/>
    <cellStyle name="Currency [0] 9618" xfId="45510" hidden="1"/>
    <cellStyle name="Currency [0] 9619" xfId="16095" hidden="1"/>
    <cellStyle name="Currency [0] 9619" xfId="45508" hidden="1"/>
    <cellStyle name="Currency [0] 962" xfId="1065" hidden="1"/>
    <cellStyle name="Currency [0] 962" xfId="30488" hidden="1"/>
    <cellStyle name="Currency [0] 9620" xfId="16124" hidden="1"/>
    <cellStyle name="Currency [0] 9620" xfId="45537" hidden="1"/>
    <cellStyle name="Currency [0] 9621" xfId="16040" hidden="1"/>
    <cellStyle name="Currency [0] 9621" xfId="45453" hidden="1"/>
    <cellStyle name="Currency [0] 9622" xfId="16116" hidden="1"/>
    <cellStyle name="Currency [0] 9622" xfId="45529" hidden="1"/>
    <cellStyle name="Currency [0] 9623" xfId="16126" hidden="1"/>
    <cellStyle name="Currency [0] 9623" xfId="45539" hidden="1"/>
    <cellStyle name="Currency [0] 9624" xfId="16127" hidden="1"/>
    <cellStyle name="Currency [0] 9624" xfId="45540" hidden="1"/>
    <cellStyle name="Currency [0] 9625" xfId="16098" hidden="1"/>
    <cellStyle name="Currency [0] 9625" xfId="45511" hidden="1"/>
    <cellStyle name="Currency [0] 9626" xfId="16110" hidden="1"/>
    <cellStyle name="Currency [0] 9626" xfId="45523" hidden="1"/>
    <cellStyle name="Currency [0] 9627" xfId="16090" hidden="1"/>
    <cellStyle name="Currency [0] 9627" xfId="45503" hidden="1"/>
    <cellStyle name="Currency [0] 9628" xfId="16105" hidden="1"/>
    <cellStyle name="Currency [0] 9628" xfId="45518" hidden="1"/>
    <cellStyle name="Currency [0] 9629" xfId="16103" hidden="1"/>
    <cellStyle name="Currency [0] 9629" xfId="45516" hidden="1"/>
    <cellStyle name="Currency [0] 963" xfId="1069" hidden="1"/>
    <cellStyle name="Currency [0] 963" xfId="30492" hidden="1"/>
    <cellStyle name="Currency [0] 9630" xfId="16129" hidden="1"/>
    <cellStyle name="Currency [0] 9630" xfId="45542" hidden="1"/>
    <cellStyle name="Currency [0] 9631" xfId="16042" hidden="1"/>
    <cellStyle name="Currency [0] 9631" xfId="45455" hidden="1"/>
    <cellStyle name="Currency [0] 9632" xfId="16123" hidden="1"/>
    <cellStyle name="Currency [0] 9632" xfId="45536" hidden="1"/>
    <cellStyle name="Currency [0] 9633" xfId="16130" hidden="1"/>
    <cellStyle name="Currency [0] 9633" xfId="45543" hidden="1"/>
    <cellStyle name="Currency [0] 9634" xfId="16131" hidden="1"/>
    <cellStyle name="Currency [0] 9634" xfId="45544" hidden="1"/>
    <cellStyle name="Currency [0] 9635" xfId="16071" hidden="1"/>
    <cellStyle name="Currency [0] 9635" xfId="45484" hidden="1"/>
    <cellStyle name="Currency [0] 9636" xfId="16091" hidden="1"/>
    <cellStyle name="Currency [0] 9636" xfId="45504" hidden="1"/>
    <cellStyle name="Currency [0] 9637" xfId="16125" hidden="1"/>
    <cellStyle name="Currency [0] 9637" xfId="45538" hidden="1"/>
    <cellStyle name="Currency [0] 9638" xfId="16118" hidden="1"/>
    <cellStyle name="Currency [0] 9638" xfId="45531" hidden="1"/>
    <cellStyle name="Currency [0] 9639" xfId="16128" hidden="1"/>
    <cellStyle name="Currency [0] 9639" xfId="45541" hidden="1"/>
    <cellStyle name="Currency [0] 964" xfId="1070" hidden="1"/>
    <cellStyle name="Currency [0] 964" xfId="30493" hidden="1"/>
    <cellStyle name="Currency [0] 9640" xfId="16132" hidden="1"/>
    <cellStyle name="Currency [0] 9640" xfId="45545" hidden="1"/>
    <cellStyle name="Currency [0] 9641" xfId="16057" hidden="1"/>
    <cellStyle name="Currency [0] 9641" xfId="45470" hidden="1"/>
    <cellStyle name="Currency [0] 9642" xfId="16089" hidden="1"/>
    <cellStyle name="Currency [0] 9642" xfId="45502" hidden="1"/>
    <cellStyle name="Currency [0] 9643" xfId="16135" hidden="1"/>
    <cellStyle name="Currency [0] 9643" xfId="45548" hidden="1"/>
    <cellStyle name="Currency [0] 9644" xfId="16136" hidden="1"/>
    <cellStyle name="Currency [0] 9644" xfId="45549" hidden="1"/>
    <cellStyle name="Currency [0] 9645" xfId="16113" hidden="1"/>
    <cellStyle name="Currency [0] 9645" xfId="45526" hidden="1"/>
    <cellStyle name="Currency [0] 9646" xfId="16119" hidden="1"/>
    <cellStyle name="Currency [0] 9646" xfId="45532" hidden="1"/>
    <cellStyle name="Currency [0] 9647" xfId="16133" hidden="1"/>
    <cellStyle name="Currency [0] 9647" xfId="45546" hidden="1"/>
    <cellStyle name="Currency [0] 9648" xfId="16120" hidden="1"/>
    <cellStyle name="Currency [0] 9648" xfId="45533" hidden="1"/>
    <cellStyle name="Currency [0] 9649" xfId="16137" hidden="1"/>
    <cellStyle name="Currency [0] 9649" xfId="45550" hidden="1"/>
    <cellStyle name="Currency [0] 965" xfId="1064" hidden="1"/>
    <cellStyle name="Currency [0] 965" xfId="30487" hidden="1"/>
    <cellStyle name="Currency [0] 9650" xfId="16138" hidden="1"/>
    <cellStyle name="Currency [0] 9650" xfId="45551" hidden="1"/>
    <cellStyle name="Currency [0] 9651" xfId="16134" hidden="1"/>
    <cellStyle name="Currency [0] 9651" xfId="45547" hidden="1"/>
    <cellStyle name="Currency [0] 9652" xfId="16107" hidden="1"/>
    <cellStyle name="Currency [0] 9652" xfId="45520" hidden="1"/>
    <cellStyle name="Currency [0] 9653" xfId="16139" hidden="1"/>
    <cellStyle name="Currency [0] 9653" xfId="45552" hidden="1"/>
    <cellStyle name="Currency [0] 9654" xfId="16140" hidden="1"/>
    <cellStyle name="Currency [0] 9654" xfId="45553" hidden="1"/>
    <cellStyle name="Currency [0] 9655" xfId="16166" hidden="1"/>
    <cellStyle name="Currency [0] 9655" xfId="45579" hidden="1"/>
    <cellStyle name="Currency [0] 9656" xfId="16174" hidden="1"/>
    <cellStyle name="Currency [0] 9656" xfId="45587" hidden="1"/>
    <cellStyle name="Currency [0] 9657" xfId="16177" hidden="1"/>
    <cellStyle name="Currency [0] 9657" xfId="45590" hidden="1"/>
    <cellStyle name="Currency [0] 9658" xfId="16181" hidden="1"/>
    <cellStyle name="Currency [0] 9658" xfId="45594" hidden="1"/>
    <cellStyle name="Currency [0] 9659" xfId="16183" hidden="1"/>
    <cellStyle name="Currency [0] 9659" xfId="45596" hidden="1"/>
    <cellStyle name="Currency [0] 966" xfId="821" hidden="1"/>
    <cellStyle name="Currency [0] 966" xfId="30244" hidden="1"/>
    <cellStyle name="Currency [0] 9660" xfId="16173" hidden="1"/>
    <cellStyle name="Currency [0] 9660" xfId="45586" hidden="1"/>
    <cellStyle name="Currency [0] 9661" xfId="16179" hidden="1"/>
    <cellStyle name="Currency [0] 9661" xfId="45592" hidden="1"/>
    <cellStyle name="Currency [0] 9662" xfId="16185" hidden="1"/>
    <cellStyle name="Currency [0] 9662" xfId="45598" hidden="1"/>
    <cellStyle name="Currency [0] 9663" xfId="16186" hidden="1"/>
    <cellStyle name="Currency [0] 9663" xfId="45599" hidden="1"/>
    <cellStyle name="Currency [0] 9664" xfId="16178" hidden="1"/>
    <cellStyle name="Currency [0] 9664" xfId="45591" hidden="1"/>
    <cellStyle name="Currency [0] 9665" xfId="16167" hidden="1"/>
    <cellStyle name="Currency [0] 9665" xfId="45580" hidden="1"/>
    <cellStyle name="Currency [0] 9666" xfId="16192" hidden="1"/>
    <cellStyle name="Currency [0] 9666" xfId="45605" hidden="1"/>
    <cellStyle name="Currency [0] 9667" xfId="16196" hidden="1"/>
    <cellStyle name="Currency [0] 9667" xfId="45609" hidden="1"/>
    <cellStyle name="Currency [0] 9668" xfId="16202" hidden="1"/>
    <cellStyle name="Currency [0] 9668" xfId="45615" hidden="1"/>
    <cellStyle name="Currency [0] 9669" xfId="16205" hidden="1"/>
    <cellStyle name="Currency [0] 9669" xfId="45618" hidden="1"/>
    <cellStyle name="Currency [0] 967" xfId="1076" hidden="1"/>
    <cellStyle name="Currency [0] 967" xfId="30499" hidden="1"/>
    <cellStyle name="Currency [0] 9670" xfId="16191" hidden="1"/>
    <cellStyle name="Currency [0] 9670" xfId="45604" hidden="1"/>
    <cellStyle name="Currency [0] 9671" xfId="16201" hidden="1"/>
    <cellStyle name="Currency [0] 9671" xfId="45614" hidden="1"/>
    <cellStyle name="Currency [0] 9672" xfId="16212" hidden="1"/>
    <cellStyle name="Currency [0] 9672" xfId="45625" hidden="1"/>
    <cellStyle name="Currency [0] 9673" xfId="16213" hidden="1"/>
    <cellStyle name="Currency [0] 9673" xfId="45626" hidden="1"/>
    <cellStyle name="Currency [0] 9674" xfId="16176" hidden="1"/>
    <cellStyle name="Currency [0] 9674" xfId="45589" hidden="1"/>
    <cellStyle name="Currency [0] 9675" xfId="16169" hidden="1"/>
    <cellStyle name="Currency [0] 9675" xfId="45582" hidden="1"/>
    <cellStyle name="Currency [0] 9676" xfId="16198" hidden="1"/>
    <cellStyle name="Currency [0] 9676" xfId="45611" hidden="1"/>
    <cellStyle name="Currency [0] 9677" xfId="16171" hidden="1"/>
    <cellStyle name="Currency [0] 9677" xfId="45584" hidden="1"/>
    <cellStyle name="Currency [0] 9678" xfId="16193" hidden="1"/>
    <cellStyle name="Currency [0] 9678" xfId="45606" hidden="1"/>
    <cellStyle name="Currency [0] 9679" xfId="16214" hidden="1"/>
    <cellStyle name="Currency [0] 9679" xfId="45627" hidden="1"/>
    <cellStyle name="Currency [0] 968" xfId="1080" hidden="1"/>
    <cellStyle name="Currency [0] 968" xfId="30503" hidden="1"/>
    <cellStyle name="Currency [0] 9680" xfId="16199" hidden="1"/>
    <cellStyle name="Currency [0] 9680" xfId="45612" hidden="1"/>
    <cellStyle name="Currency [0] 9681" xfId="16203" hidden="1"/>
    <cellStyle name="Currency [0] 9681" xfId="45616" hidden="1"/>
    <cellStyle name="Currency [0] 9682" xfId="16219" hidden="1"/>
    <cellStyle name="Currency [0] 9682" xfId="45632" hidden="1"/>
    <cellStyle name="Currency [0] 9683" xfId="16220" hidden="1"/>
    <cellStyle name="Currency [0] 9683" xfId="45633" hidden="1"/>
    <cellStyle name="Currency [0] 9684" xfId="16200" hidden="1"/>
    <cellStyle name="Currency [0] 9684" xfId="45613" hidden="1"/>
    <cellStyle name="Currency [0] 9685" xfId="16207" hidden="1"/>
    <cellStyle name="Currency [0] 9685" xfId="45620" hidden="1"/>
    <cellStyle name="Currency [0] 9686" xfId="16211" hidden="1"/>
    <cellStyle name="Currency [0] 9686" xfId="45624" hidden="1"/>
    <cellStyle name="Currency [0] 9687" xfId="16206" hidden="1"/>
    <cellStyle name="Currency [0] 9687" xfId="45619" hidden="1"/>
    <cellStyle name="Currency [0] 9688" xfId="16229" hidden="1"/>
    <cellStyle name="Currency [0] 9688" xfId="45642" hidden="1"/>
    <cellStyle name="Currency [0] 9689" xfId="16235" hidden="1"/>
    <cellStyle name="Currency [0] 9689" xfId="45648" hidden="1"/>
    <cellStyle name="Currency [0] 969" xfId="1086" hidden="1"/>
    <cellStyle name="Currency [0] 969" xfId="30509" hidden="1"/>
    <cellStyle name="Currency [0] 9690" xfId="16197" hidden="1"/>
    <cellStyle name="Currency [0] 9690" xfId="45610" hidden="1"/>
    <cellStyle name="Currency [0] 9691" xfId="16227" hidden="1"/>
    <cellStyle name="Currency [0] 9691" xfId="45640" hidden="1"/>
    <cellStyle name="Currency [0] 9692" xfId="16239" hidden="1"/>
    <cellStyle name="Currency [0] 9692" xfId="45652" hidden="1"/>
    <cellStyle name="Currency [0] 9693" xfId="16240" hidden="1"/>
    <cellStyle name="Currency [0] 9693" xfId="45653" hidden="1"/>
    <cellStyle name="Currency [0] 9694" xfId="16188" hidden="1"/>
    <cellStyle name="Currency [0] 9694" xfId="45601" hidden="1"/>
    <cellStyle name="Currency [0] 9695" xfId="16195" hidden="1"/>
    <cellStyle name="Currency [0] 9695" xfId="45608" hidden="1"/>
    <cellStyle name="Currency [0] 9696" xfId="16224" hidden="1"/>
    <cellStyle name="Currency [0] 9696" xfId="45637" hidden="1"/>
    <cellStyle name="Currency [0] 9697" xfId="16209" hidden="1"/>
    <cellStyle name="Currency [0] 9697" xfId="45622" hidden="1"/>
    <cellStyle name="Currency [0] 9698" xfId="16180" hidden="1"/>
    <cellStyle name="Currency [0] 9698" xfId="45593" hidden="1"/>
    <cellStyle name="Currency [0] 9699" xfId="16246" hidden="1"/>
    <cellStyle name="Currency [0] 9699" xfId="45659" hidden="1"/>
    <cellStyle name="Currency [0] 97" xfId="78" hidden="1"/>
    <cellStyle name="Currency [0] 97" xfId="29501" hidden="1"/>
    <cellStyle name="Currency [0] 970" xfId="1089" hidden="1"/>
    <cellStyle name="Currency [0] 970" xfId="30512" hidden="1"/>
    <cellStyle name="Currency [0] 9700" xfId="16225" hidden="1"/>
    <cellStyle name="Currency [0] 9700" xfId="45638" hidden="1"/>
    <cellStyle name="Currency [0] 9701" xfId="16232" hidden="1"/>
    <cellStyle name="Currency [0] 9701" xfId="45645" hidden="1"/>
    <cellStyle name="Currency [0] 9702" xfId="16247" hidden="1"/>
    <cellStyle name="Currency [0] 9702" xfId="45660" hidden="1"/>
    <cellStyle name="Currency [0] 9703" xfId="16248" hidden="1"/>
    <cellStyle name="Currency [0] 9703" xfId="45661" hidden="1"/>
    <cellStyle name="Currency [0] 9704" xfId="16223" hidden="1"/>
    <cellStyle name="Currency [0] 9704" xfId="45636" hidden="1"/>
    <cellStyle name="Currency [0] 9705" xfId="16222" hidden="1"/>
    <cellStyle name="Currency [0] 9705" xfId="45635" hidden="1"/>
    <cellStyle name="Currency [0] 9706" xfId="16217" hidden="1"/>
    <cellStyle name="Currency [0] 9706" xfId="45630" hidden="1"/>
    <cellStyle name="Currency [0] 9707" xfId="16215" hidden="1"/>
    <cellStyle name="Currency [0] 9707" xfId="45628" hidden="1"/>
    <cellStyle name="Currency [0] 9708" xfId="16216" hidden="1"/>
    <cellStyle name="Currency [0] 9708" xfId="45629" hidden="1"/>
    <cellStyle name="Currency [0] 9709" xfId="16253" hidden="1"/>
    <cellStyle name="Currency [0] 9709" xfId="45666" hidden="1"/>
    <cellStyle name="Currency [0] 971" xfId="1075" hidden="1"/>
    <cellStyle name="Currency [0] 971" xfId="30498" hidden="1"/>
    <cellStyle name="Currency [0] 9710" xfId="16170" hidden="1"/>
    <cellStyle name="Currency [0] 9710" xfId="45583" hidden="1"/>
    <cellStyle name="Currency [0] 9711" xfId="16243" hidden="1"/>
    <cellStyle name="Currency [0] 9711" xfId="45656" hidden="1"/>
    <cellStyle name="Currency [0] 9712" xfId="16255" hidden="1"/>
    <cellStyle name="Currency [0] 9712" xfId="45668" hidden="1"/>
    <cellStyle name="Currency [0] 9713" xfId="16256" hidden="1"/>
    <cellStyle name="Currency [0] 9713" xfId="45669" hidden="1"/>
    <cellStyle name="Currency [0] 9714" xfId="16194" hidden="1"/>
    <cellStyle name="Currency [0] 9714" xfId="45607" hidden="1"/>
    <cellStyle name="Currency [0] 9715" xfId="16230" hidden="1"/>
    <cellStyle name="Currency [0] 9715" xfId="45643" hidden="1"/>
    <cellStyle name="Currency [0] 9716" xfId="16210" hidden="1"/>
    <cellStyle name="Currency [0] 9716" xfId="45623" hidden="1"/>
    <cellStyle name="Currency [0] 9717" xfId="16226" hidden="1"/>
    <cellStyle name="Currency [0] 9717" xfId="45639" hidden="1"/>
    <cellStyle name="Currency [0] 9718" xfId="16228" hidden="1"/>
    <cellStyle name="Currency [0] 9718" xfId="45641" hidden="1"/>
    <cellStyle name="Currency [0] 9719" xfId="16259" hidden="1"/>
    <cellStyle name="Currency [0] 9719" xfId="45672" hidden="1"/>
    <cellStyle name="Currency [0] 972" xfId="1085" hidden="1"/>
    <cellStyle name="Currency [0] 972" xfId="30508" hidden="1"/>
    <cellStyle name="Currency [0] 9720" xfId="16168" hidden="1"/>
    <cellStyle name="Currency [0] 9720" xfId="45581" hidden="1"/>
    <cellStyle name="Currency [0] 9721" xfId="16251" hidden="1"/>
    <cellStyle name="Currency [0] 9721" xfId="45664" hidden="1"/>
    <cellStyle name="Currency [0] 9722" xfId="16261" hidden="1"/>
    <cellStyle name="Currency [0] 9722" xfId="45674" hidden="1"/>
    <cellStyle name="Currency [0] 9723" xfId="16262" hidden="1"/>
    <cellStyle name="Currency [0] 9723" xfId="45675" hidden="1"/>
    <cellStyle name="Currency [0] 9724" xfId="16190" hidden="1"/>
    <cellStyle name="Currency [0] 9724" xfId="45603" hidden="1"/>
    <cellStyle name="Currency [0] 9725" xfId="16241" hidden="1"/>
    <cellStyle name="Currency [0] 9725" xfId="45654" hidden="1"/>
    <cellStyle name="Currency [0] 9726" xfId="16221" hidden="1"/>
    <cellStyle name="Currency [0] 9726" xfId="45634" hidden="1"/>
    <cellStyle name="Currency [0] 9727" xfId="16233" hidden="1"/>
    <cellStyle name="Currency [0] 9727" xfId="45646" hidden="1"/>
    <cellStyle name="Currency [0] 9728" xfId="16231" hidden="1"/>
    <cellStyle name="Currency [0] 9728" xfId="45644" hidden="1"/>
    <cellStyle name="Currency [0] 9729" xfId="16264" hidden="1"/>
    <cellStyle name="Currency [0] 9729" xfId="45677" hidden="1"/>
    <cellStyle name="Currency [0] 973" xfId="1096" hidden="1"/>
    <cellStyle name="Currency [0] 973" xfId="30519" hidden="1"/>
    <cellStyle name="Currency [0] 9730" xfId="16208" hidden="1"/>
    <cellStyle name="Currency [0] 9730" xfId="45621" hidden="1"/>
    <cellStyle name="Currency [0] 9731" xfId="16258" hidden="1"/>
    <cellStyle name="Currency [0] 9731" xfId="45671" hidden="1"/>
    <cellStyle name="Currency [0] 9732" xfId="16268" hidden="1"/>
    <cellStyle name="Currency [0] 9732" xfId="45681" hidden="1"/>
    <cellStyle name="Currency [0] 9733" xfId="16269" hidden="1"/>
    <cellStyle name="Currency [0] 9733" xfId="45682" hidden="1"/>
    <cellStyle name="Currency [0] 9734" xfId="16234" hidden="1"/>
    <cellStyle name="Currency [0] 9734" xfId="45647" hidden="1"/>
    <cellStyle name="Currency [0] 9735" xfId="16249" hidden="1"/>
    <cellStyle name="Currency [0] 9735" xfId="45662" hidden="1"/>
    <cellStyle name="Currency [0] 9736" xfId="16175" hidden="1"/>
    <cellStyle name="Currency [0] 9736" xfId="45588" hidden="1"/>
    <cellStyle name="Currency [0] 9737" xfId="16244" hidden="1"/>
    <cellStyle name="Currency [0] 9737" xfId="45657" hidden="1"/>
    <cellStyle name="Currency [0] 9738" xfId="16242" hidden="1"/>
    <cellStyle name="Currency [0] 9738" xfId="45655" hidden="1"/>
    <cellStyle name="Currency [0] 9739" xfId="16271" hidden="1"/>
    <cellStyle name="Currency [0] 9739" xfId="45684" hidden="1"/>
    <cellStyle name="Currency [0] 974" xfId="1097" hidden="1"/>
    <cellStyle name="Currency [0] 974" xfId="30520" hidden="1"/>
    <cellStyle name="Currency [0] 9740" xfId="16187" hidden="1"/>
    <cellStyle name="Currency [0] 9740" xfId="45600" hidden="1"/>
    <cellStyle name="Currency [0] 9741" xfId="16263" hidden="1"/>
    <cellStyle name="Currency [0] 9741" xfId="45676" hidden="1"/>
    <cellStyle name="Currency [0] 9742" xfId="16273" hidden="1"/>
    <cellStyle name="Currency [0] 9742" xfId="45686" hidden="1"/>
    <cellStyle name="Currency [0] 9743" xfId="16274" hidden="1"/>
    <cellStyle name="Currency [0] 9743" xfId="45687" hidden="1"/>
    <cellStyle name="Currency [0] 9744" xfId="16245" hidden="1"/>
    <cellStyle name="Currency [0] 9744" xfId="45658" hidden="1"/>
    <cellStyle name="Currency [0] 9745" xfId="16257" hidden="1"/>
    <cellStyle name="Currency [0] 9745" xfId="45670" hidden="1"/>
    <cellStyle name="Currency [0] 9746" xfId="16237" hidden="1"/>
    <cellStyle name="Currency [0] 9746" xfId="45650" hidden="1"/>
    <cellStyle name="Currency [0] 9747" xfId="16252" hidden="1"/>
    <cellStyle name="Currency [0] 9747" xfId="45665" hidden="1"/>
    <cellStyle name="Currency [0] 9748" xfId="16250" hidden="1"/>
    <cellStyle name="Currency [0] 9748" xfId="45663" hidden="1"/>
    <cellStyle name="Currency [0] 9749" xfId="16276" hidden="1"/>
    <cellStyle name="Currency [0] 9749" xfId="45689" hidden="1"/>
    <cellStyle name="Currency [0] 975" xfId="1062" hidden="1"/>
    <cellStyle name="Currency [0] 975" xfId="30485" hidden="1"/>
    <cellStyle name="Currency [0] 9750" xfId="16189" hidden="1"/>
    <cellStyle name="Currency [0] 9750" xfId="45602" hidden="1"/>
    <cellStyle name="Currency [0] 9751" xfId="16270" hidden="1"/>
    <cellStyle name="Currency [0] 9751" xfId="45683" hidden="1"/>
    <cellStyle name="Currency [0] 9752" xfId="16277" hidden="1"/>
    <cellStyle name="Currency [0] 9752" xfId="45690" hidden="1"/>
    <cellStyle name="Currency [0] 9753" xfId="16278" hidden="1"/>
    <cellStyle name="Currency [0] 9753" xfId="45691" hidden="1"/>
    <cellStyle name="Currency [0] 9754" xfId="16218" hidden="1"/>
    <cellStyle name="Currency [0] 9754" xfId="45631" hidden="1"/>
    <cellStyle name="Currency [0] 9755" xfId="16238" hidden="1"/>
    <cellStyle name="Currency [0] 9755" xfId="45651" hidden="1"/>
    <cellStyle name="Currency [0] 9756" xfId="16272" hidden="1"/>
    <cellStyle name="Currency [0] 9756" xfId="45685" hidden="1"/>
    <cellStyle name="Currency [0] 9757" xfId="16265" hidden="1"/>
    <cellStyle name="Currency [0] 9757" xfId="45678" hidden="1"/>
    <cellStyle name="Currency [0] 9758" xfId="16275" hidden="1"/>
    <cellStyle name="Currency [0] 9758" xfId="45688" hidden="1"/>
    <cellStyle name="Currency [0] 9759" xfId="16279" hidden="1"/>
    <cellStyle name="Currency [0] 9759" xfId="45692" hidden="1"/>
    <cellStyle name="Currency [0] 976" xfId="822" hidden="1"/>
    <cellStyle name="Currency [0] 976" xfId="30245" hidden="1"/>
    <cellStyle name="Currency [0] 9760" xfId="16204" hidden="1"/>
    <cellStyle name="Currency [0] 9760" xfId="45617" hidden="1"/>
    <cellStyle name="Currency [0] 9761" xfId="16236" hidden="1"/>
    <cellStyle name="Currency [0] 9761" xfId="45649" hidden="1"/>
    <cellStyle name="Currency [0] 9762" xfId="16282" hidden="1"/>
    <cellStyle name="Currency [0] 9762" xfId="45695" hidden="1"/>
    <cellStyle name="Currency [0] 9763" xfId="16283" hidden="1"/>
    <cellStyle name="Currency [0] 9763" xfId="45696" hidden="1"/>
    <cellStyle name="Currency [0] 9764" xfId="16260" hidden="1"/>
    <cellStyle name="Currency [0] 9764" xfId="45673" hidden="1"/>
    <cellStyle name="Currency [0] 9765" xfId="16266" hidden="1"/>
    <cellStyle name="Currency [0] 9765" xfId="45679" hidden="1"/>
    <cellStyle name="Currency [0] 9766" xfId="16280" hidden="1"/>
    <cellStyle name="Currency [0] 9766" xfId="45693" hidden="1"/>
    <cellStyle name="Currency [0] 9767" xfId="16267" hidden="1"/>
    <cellStyle name="Currency [0] 9767" xfId="45680" hidden="1"/>
    <cellStyle name="Currency [0] 9768" xfId="16284" hidden="1"/>
    <cellStyle name="Currency [0] 9768" xfId="45697" hidden="1"/>
    <cellStyle name="Currency [0] 9769" xfId="16285" hidden="1"/>
    <cellStyle name="Currency [0] 9769" xfId="45698" hidden="1"/>
    <cellStyle name="Currency [0] 977" xfId="1082" hidden="1"/>
    <cellStyle name="Currency [0] 977" xfId="30505" hidden="1"/>
    <cellStyle name="Currency [0] 9770" xfId="16281" hidden="1"/>
    <cellStyle name="Currency [0] 9770" xfId="45694" hidden="1"/>
    <cellStyle name="Currency [0] 9771" xfId="16254" hidden="1"/>
    <cellStyle name="Currency [0] 9771" xfId="45667" hidden="1"/>
    <cellStyle name="Currency [0] 9772" xfId="16286" hidden="1"/>
    <cellStyle name="Currency [0] 9772" xfId="45699" hidden="1"/>
    <cellStyle name="Currency [0] 9773" xfId="16287" hidden="1"/>
    <cellStyle name="Currency [0] 9773" xfId="45700" hidden="1"/>
    <cellStyle name="Currency [0] 9774" xfId="16151" hidden="1"/>
    <cellStyle name="Currency [0] 9774" xfId="45564" hidden="1"/>
    <cellStyle name="Currency [0] 9775" xfId="16161" hidden="1"/>
    <cellStyle name="Currency [0] 9775" xfId="45574" hidden="1"/>
    <cellStyle name="Currency [0] 9776" xfId="16289" hidden="1"/>
    <cellStyle name="Currency [0] 9776" xfId="45702" hidden="1"/>
    <cellStyle name="Currency [0] 9777" xfId="16293" hidden="1"/>
    <cellStyle name="Currency [0] 9777" xfId="45706" hidden="1"/>
    <cellStyle name="Currency [0] 9778" xfId="16294" hidden="1"/>
    <cellStyle name="Currency [0] 9778" xfId="45707" hidden="1"/>
    <cellStyle name="Currency [0] 9779" xfId="16143" hidden="1"/>
    <cellStyle name="Currency [0] 9779" xfId="45556" hidden="1"/>
    <cellStyle name="Currency [0] 978" xfId="828" hidden="1"/>
    <cellStyle name="Currency [0] 978" xfId="30251" hidden="1"/>
    <cellStyle name="Currency [0] 9780" xfId="16291" hidden="1"/>
    <cellStyle name="Currency [0] 9780" xfId="45704" hidden="1"/>
    <cellStyle name="Currency [0] 9781" xfId="16295" hidden="1"/>
    <cellStyle name="Currency [0] 9781" xfId="45708" hidden="1"/>
    <cellStyle name="Currency [0] 9782" xfId="16296" hidden="1"/>
    <cellStyle name="Currency [0] 9782" xfId="45709" hidden="1"/>
    <cellStyle name="Currency [0] 9783" xfId="16290" hidden="1"/>
    <cellStyle name="Currency [0] 9783" xfId="45703" hidden="1"/>
    <cellStyle name="Currency [0] 9784" xfId="16150" hidden="1"/>
    <cellStyle name="Currency [0] 9784" xfId="45563" hidden="1"/>
    <cellStyle name="Currency [0] 9785" xfId="16302" hidden="1"/>
    <cellStyle name="Currency [0] 9785" xfId="45715" hidden="1"/>
    <cellStyle name="Currency [0] 9786" xfId="16306" hidden="1"/>
    <cellStyle name="Currency [0] 9786" xfId="45719" hidden="1"/>
    <cellStyle name="Currency [0] 9787" xfId="16312" hidden="1"/>
    <cellStyle name="Currency [0] 9787" xfId="45725" hidden="1"/>
    <cellStyle name="Currency [0] 9788" xfId="16315" hidden="1"/>
    <cellStyle name="Currency [0] 9788" xfId="45728" hidden="1"/>
    <cellStyle name="Currency [0] 9789" xfId="16301" hidden="1"/>
    <cellStyle name="Currency [0] 9789" xfId="45714" hidden="1"/>
    <cellStyle name="Currency [0] 979" xfId="1077" hidden="1"/>
    <cellStyle name="Currency [0] 979" xfId="30500" hidden="1"/>
    <cellStyle name="Currency [0] 9790" xfId="16311" hidden="1"/>
    <cellStyle name="Currency [0] 9790" xfId="45724" hidden="1"/>
    <cellStyle name="Currency [0] 9791" xfId="16322" hidden="1"/>
    <cellStyle name="Currency [0] 9791" xfId="45735" hidden="1"/>
    <cellStyle name="Currency [0] 9792" xfId="16323" hidden="1"/>
    <cellStyle name="Currency [0] 9792" xfId="45736" hidden="1"/>
    <cellStyle name="Currency [0] 9793" xfId="16288" hidden="1"/>
    <cellStyle name="Currency [0] 9793" xfId="45701" hidden="1"/>
    <cellStyle name="Currency [0] 9794" xfId="16149" hidden="1"/>
    <cellStyle name="Currency [0] 9794" xfId="45562" hidden="1"/>
    <cellStyle name="Currency [0] 9795" xfId="16308" hidden="1"/>
    <cellStyle name="Currency [0] 9795" xfId="45721" hidden="1"/>
    <cellStyle name="Currency [0] 9796" xfId="16147" hidden="1"/>
    <cellStyle name="Currency [0] 9796" xfId="45560" hidden="1"/>
    <cellStyle name="Currency [0] 9797" xfId="16303" hidden="1"/>
    <cellStyle name="Currency [0] 9797" xfId="45716" hidden="1"/>
    <cellStyle name="Currency [0] 9798" xfId="16324" hidden="1"/>
    <cellStyle name="Currency [0] 9798" xfId="45737" hidden="1"/>
    <cellStyle name="Currency [0] 9799" xfId="16309" hidden="1"/>
    <cellStyle name="Currency [0] 9799" xfId="45722" hidden="1"/>
    <cellStyle name="Currency [0] 98" xfId="159" hidden="1"/>
    <cellStyle name="Currency [0] 98" xfId="29582" hidden="1"/>
    <cellStyle name="Currency [0] 980" xfId="1098" hidden="1"/>
    <cellStyle name="Currency [0] 980" xfId="30521" hidden="1"/>
    <cellStyle name="Currency [0] 9800" xfId="16313" hidden="1"/>
    <cellStyle name="Currency [0] 9800" xfId="45726" hidden="1"/>
    <cellStyle name="Currency [0] 9801" xfId="16329" hidden="1"/>
    <cellStyle name="Currency [0] 9801" xfId="45742" hidden="1"/>
    <cellStyle name="Currency [0] 9802" xfId="16330" hidden="1"/>
    <cellStyle name="Currency [0] 9802" xfId="45743" hidden="1"/>
    <cellStyle name="Currency [0] 9803" xfId="16310" hidden="1"/>
    <cellStyle name="Currency [0] 9803" xfId="45723" hidden="1"/>
    <cellStyle name="Currency [0] 9804" xfId="16317" hidden="1"/>
    <cellStyle name="Currency [0] 9804" xfId="45730" hidden="1"/>
    <cellStyle name="Currency [0] 9805" xfId="16321" hidden="1"/>
    <cellStyle name="Currency [0] 9805" xfId="45734" hidden="1"/>
    <cellStyle name="Currency [0] 9806" xfId="16316" hidden="1"/>
    <cellStyle name="Currency [0] 9806" xfId="45729" hidden="1"/>
    <cellStyle name="Currency [0] 9807" xfId="16339" hidden="1"/>
    <cellStyle name="Currency [0] 9807" xfId="45752" hidden="1"/>
    <cellStyle name="Currency [0] 9808" xfId="16345" hidden="1"/>
    <cellStyle name="Currency [0] 9808" xfId="45758" hidden="1"/>
    <cellStyle name="Currency [0] 9809" xfId="16307" hidden="1"/>
    <cellStyle name="Currency [0] 9809" xfId="45720" hidden="1"/>
    <cellStyle name="Currency [0] 981" xfId="1083" hidden="1"/>
    <cellStyle name="Currency [0] 981" xfId="30506" hidden="1"/>
    <cellStyle name="Currency [0] 9810" xfId="16337" hidden="1"/>
    <cellStyle name="Currency [0] 9810" xfId="45750" hidden="1"/>
    <cellStyle name="Currency [0] 9811" xfId="16349" hidden="1"/>
    <cellStyle name="Currency [0] 9811" xfId="45762" hidden="1"/>
    <cellStyle name="Currency [0] 9812" xfId="16350" hidden="1"/>
    <cellStyle name="Currency [0] 9812" xfId="45763" hidden="1"/>
    <cellStyle name="Currency [0] 9813" xfId="16298" hidden="1"/>
    <cellStyle name="Currency [0] 9813" xfId="45711" hidden="1"/>
    <cellStyle name="Currency [0] 9814" xfId="16305" hidden="1"/>
    <cellStyle name="Currency [0] 9814" xfId="45718" hidden="1"/>
    <cellStyle name="Currency [0] 9815" xfId="16334" hidden="1"/>
    <cellStyle name="Currency [0] 9815" xfId="45747" hidden="1"/>
    <cellStyle name="Currency [0] 9816" xfId="16319" hidden="1"/>
    <cellStyle name="Currency [0] 9816" xfId="45732" hidden="1"/>
    <cellStyle name="Currency [0] 9817" xfId="16292" hidden="1"/>
    <cellStyle name="Currency [0] 9817" xfId="45705" hidden="1"/>
    <cellStyle name="Currency [0] 9818" xfId="16356" hidden="1"/>
    <cellStyle name="Currency [0] 9818" xfId="45769" hidden="1"/>
    <cellStyle name="Currency [0] 9819" xfId="16335" hidden="1"/>
    <cellStyle name="Currency [0] 9819" xfId="45748" hidden="1"/>
    <cellStyle name="Currency [0] 982" xfId="1087" hidden="1"/>
    <cellStyle name="Currency [0] 982" xfId="30510" hidden="1"/>
    <cellStyle name="Currency [0] 9820" xfId="16342" hidden="1"/>
    <cellStyle name="Currency [0] 9820" xfId="45755" hidden="1"/>
    <cellStyle name="Currency [0] 9821" xfId="16357" hidden="1"/>
    <cellStyle name="Currency [0] 9821" xfId="45770" hidden="1"/>
    <cellStyle name="Currency [0] 9822" xfId="16358" hidden="1"/>
    <cellStyle name="Currency [0] 9822" xfId="45771" hidden="1"/>
    <cellStyle name="Currency [0] 9823" xfId="16333" hidden="1"/>
    <cellStyle name="Currency [0] 9823" xfId="45746" hidden="1"/>
    <cellStyle name="Currency [0] 9824" xfId="16332" hidden="1"/>
    <cellStyle name="Currency [0] 9824" xfId="45745" hidden="1"/>
    <cellStyle name="Currency [0] 9825" xfId="16327" hidden="1"/>
    <cellStyle name="Currency [0] 9825" xfId="45740" hidden="1"/>
    <cellStyle name="Currency [0] 9826" xfId="16325" hidden="1"/>
    <cellStyle name="Currency [0] 9826" xfId="45738" hidden="1"/>
    <cellStyle name="Currency [0] 9827" xfId="16326" hidden="1"/>
    <cellStyle name="Currency [0] 9827" xfId="45739" hidden="1"/>
    <cellStyle name="Currency [0] 9828" xfId="16363" hidden="1"/>
    <cellStyle name="Currency [0] 9828" xfId="45776" hidden="1"/>
    <cellStyle name="Currency [0] 9829" xfId="16148" hidden="1"/>
    <cellStyle name="Currency [0] 9829" xfId="45561" hidden="1"/>
    <cellStyle name="Currency [0] 983" xfId="1103" hidden="1"/>
    <cellStyle name="Currency [0] 983" xfId="30526" hidden="1"/>
    <cellStyle name="Currency [0] 9830" xfId="16353" hidden="1"/>
    <cellStyle name="Currency [0] 9830" xfId="45766" hidden="1"/>
    <cellStyle name="Currency [0] 9831" xfId="16365" hidden="1"/>
    <cellStyle name="Currency [0] 9831" xfId="45778" hidden="1"/>
    <cellStyle name="Currency [0] 9832" xfId="16366" hidden="1"/>
    <cellStyle name="Currency [0] 9832" xfId="45779" hidden="1"/>
    <cellStyle name="Currency [0] 9833" xfId="16304" hidden="1"/>
    <cellStyle name="Currency [0] 9833" xfId="45717" hidden="1"/>
    <cellStyle name="Currency [0] 9834" xfId="16340" hidden="1"/>
    <cellStyle name="Currency [0] 9834" xfId="45753" hidden="1"/>
    <cellStyle name="Currency [0] 9835" xfId="16320" hidden="1"/>
    <cellStyle name="Currency [0] 9835" xfId="45733" hidden="1"/>
    <cellStyle name="Currency [0] 9836" xfId="16336" hidden="1"/>
    <cellStyle name="Currency [0] 9836" xfId="45749" hidden="1"/>
    <cellStyle name="Currency [0] 9837" xfId="16338" hidden="1"/>
    <cellStyle name="Currency [0] 9837" xfId="45751" hidden="1"/>
    <cellStyle name="Currency [0] 9838" xfId="16369" hidden="1"/>
    <cellStyle name="Currency [0] 9838" xfId="45782" hidden="1"/>
    <cellStyle name="Currency [0] 9839" xfId="16163" hidden="1"/>
    <cellStyle name="Currency [0] 9839" xfId="45576" hidden="1"/>
    <cellStyle name="Currency [0] 984" xfId="1104" hidden="1"/>
    <cellStyle name="Currency [0] 984" xfId="30527" hidden="1"/>
    <cellStyle name="Currency [0] 9840" xfId="16361" hidden="1"/>
    <cellStyle name="Currency [0] 9840" xfId="45774" hidden="1"/>
    <cellStyle name="Currency [0] 9841" xfId="16371" hidden="1"/>
    <cellStyle name="Currency [0] 9841" xfId="45784" hidden="1"/>
    <cellStyle name="Currency [0] 9842" xfId="16372" hidden="1"/>
    <cellStyle name="Currency [0] 9842" xfId="45785" hidden="1"/>
    <cellStyle name="Currency [0] 9843" xfId="16300" hidden="1"/>
    <cellStyle name="Currency [0] 9843" xfId="45713" hidden="1"/>
    <cellStyle name="Currency [0] 9844" xfId="16351" hidden="1"/>
    <cellStyle name="Currency [0] 9844" xfId="45764" hidden="1"/>
    <cellStyle name="Currency [0] 9845" xfId="16331" hidden="1"/>
    <cellStyle name="Currency [0] 9845" xfId="45744" hidden="1"/>
    <cellStyle name="Currency [0] 9846" xfId="16343" hidden="1"/>
    <cellStyle name="Currency [0] 9846" xfId="45756" hidden="1"/>
    <cellStyle name="Currency [0] 9847" xfId="16341" hidden="1"/>
    <cellStyle name="Currency [0] 9847" xfId="45754" hidden="1"/>
    <cellStyle name="Currency [0] 9848" xfId="16374" hidden="1"/>
    <cellStyle name="Currency [0] 9848" xfId="45787" hidden="1"/>
    <cellStyle name="Currency [0] 9849" xfId="16318" hidden="1"/>
    <cellStyle name="Currency [0] 9849" xfId="45731" hidden="1"/>
    <cellStyle name="Currency [0] 985" xfId="1084" hidden="1"/>
    <cellStyle name="Currency [0] 985" xfId="30507" hidden="1"/>
    <cellStyle name="Currency [0] 9850" xfId="16368" hidden="1"/>
    <cellStyle name="Currency [0] 9850" xfId="45781" hidden="1"/>
    <cellStyle name="Currency [0] 9851" xfId="16378" hidden="1"/>
    <cellStyle name="Currency [0] 9851" xfId="45791" hidden="1"/>
    <cellStyle name="Currency [0] 9852" xfId="16379" hidden="1"/>
    <cellStyle name="Currency [0] 9852" xfId="45792" hidden="1"/>
    <cellStyle name="Currency [0] 9853" xfId="16344" hidden="1"/>
    <cellStyle name="Currency [0] 9853" xfId="45757" hidden="1"/>
    <cellStyle name="Currency [0] 9854" xfId="16359" hidden="1"/>
    <cellStyle name="Currency [0] 9854" xfId="45772" hidden="1"/>
    <cellStyle name="Currency [0] 9855" xfId="16182" hidden="1"/>
    <cellStyle name="Currency [0] 9855" xfId="45595" hidden="1"/>
    <cellStyle name="Currency [0] 9856" xfId="16354" hidden="1"/>
    <cellStyle name="Currency [0] 9856" xfId="45767" hidden="1"/>
    <cellStyle name="Currency [0] 9857" xfId="16352" hidden="1"/>
    <cellStyle name="Currency [0] 9857" xfId="45765" hidden="1"/>
    <cellStyle name="Currency [0] 9858" xfId="16381" hidden="1"/>
    <cellStyle name="Currency [0] 9858" xfId="45794" hidden="1"/>
    <cellStyle name="Currency [0] 9859" xfId="16297" hidden="1"/>
    <cellStyle name="Currency [0] 9859" xfId="45710" hidden="1"/>
    <cellStyle name="Currency [0] 986" xfId="1091" hidden="1"/>
    <cellStyle name="Currency [0] 986" xfId="30514" hidden="1"/>
    <cellStyle name="Currency [0] 9860" xfId="16373" hidden="1"/>
    <cellStyle name="Currency [0] 9860" xfId="45786" hidden="1"/>
    <cellStyle name="Currency [0] 9861" xfId="16383" hidden="1"/>
    <cellStyle name="Currency [0] 9861" xfId="45796" hidden="1"/>
    <cellStyle name="Currency [0] 9862" xfId="16384" hidden="1"/>
    <cellStyle name="Currency [0] 9862" xfId="45797" hidden="1"/>
    <cellStyle name="Currency [0] 9863" xfId="16355" hidden="1"/>
    <cellStyle name="Currency [0] 9863" xfId="45768" hidden="1"/>
    <cellStyle name="Currency [0] 9864" xfId="16367" hidden="1"/>
    <cellStyle name="Currency [0] 9864" xfId="45780" hidden="1"/>
    <cellStyle name="Currency [0] 9865" xfId="16347" hidden="1"/>
    <cellStyle name="Currency [0] 9865" xfId="45760" hidden="1"/>
    <cellStyle name="Currency [0] 9866" xfId="16362" hidden="1"/>
    <cellStyle name="Currency [0] 9866" xfId="45775" hidden="1"/>
    <cellStyle name="Currency [0] 9867" xfId="16360" hidden="1"/>
    <cellStyle name="Currency [0] 9867" xfId="45773" hidden="1"/>
    <cellStyle name="Currency [0] 9868" xfId="16386" hidden="1"/>
    <cellStyle name="Currency [0] 9868" xfId="45799" hidden="1"/>
    <cellStyle name="Currency [0] 9869" xfId="16299" hidden="1"/>
    <cellStyle name="Currency [0] 9869" xfId="45712" hidden="1"/>
    <cellStyle name="Currency [0] 987" xfId="1095" hidden="1"/>
    <cellStyle name="Currency [0] 987" xfId="30518" hidden="1"/>
    <cellStyle name="Currency [0] 9870" xfId="16380" hidden="1"/>
    <cellStyle name="Currency [0] 9870" xfId="45793" hidden="1"/>
    <cellStyle name="Currency [0] 9871" xfId="16387" hidden="1"/>
    <cellStyle name="Currency [0] 9871" xfId="45800" hidden="1"/>
    <cellStyle name="Currency [0] 9872" xfId="16388" hidden="1"/>
    <cellStyle name="Currency [0] 9872" xfId="45801" hidden="1"/>
    <cellStyle name="Currency [0] 9873" xfId="16328" hidden="1"/>
    <cellStyle name="Currency [0] 9873" xfId="45741" hidden="1"/>
    <cellStyle name="Currency [0] 9874" xfId="16348" hidden="1"/>
    <cellStyle name="Currency [0] 9874" xfId="45761" hidden="1"/>
    <cellStyle name="Currency [0] 9875" xfId="16382" hidden="1"/>
    <cellStyle name="Currency [0] 9875" xfId="45795" hidden="1"/>
    <cellStyle name="Currency [0] 9876" xfId="16375" hidden="1"/>
    <cellStyle name="Currency [0] 9876" xfId="45788" hidden="1"/>
    <cellStyle name="Currency [0] 9877" xfId="16385" hidden="1"/>
    <cellStyle name="Currency [0] 9877" xfId="45798" hidden="1"/>
    <cellStyle name="Currency [0] 9878" xfId="16389" hidden="1"/>
    <cellStyle name="Currency [0] 9878" xfId="45802" hidden="1"/>
    <cellStyle name="Currency [0] 9879" xfId="16314" hidden="1"/>
    <cellStyle name="Currency [0] 9879" xfId="45727" hidden="1"/>
    <cellStyle name="Currency [0] 988" xfId="1090" hidden="1"/>
    <cellStyle name="Currency [0] 988" xfId="30513" hidden="1"/>
    <cellStyle name="Currency [0] 9880" xfId="16346" hidden="1"/>
    <cellStyle name="Currency [0] 9880" xfId="45759" hidden="1"/>
    <cellStyle name="Currency [0] 9881" xfId="16392" hidden="1"/>
    <cellStyle name="Currency [0] 9881" xfId="45805" hidden="1"/>
    <cellStyle name="Currency [0] 9882" xfId="16393" hidden="1"/>
    <cellStyle name="Currency [0] 9882" xfId="45806" hidden="1"/>
    <cellStyle name="Currency [0] 9883" xfId="16370" hidden="1"/>
    <cellStyle name="Currency [0] 9883" xfId="45783" hidden="1"/>
    <cellStyle name="Currency [0] 9884" xfId="16376" hidden="1"/>
    <cellStyle name="Currency [0] 9884" xfId="45789" hidden="1"/>
    <cellStyle name="Currency [0] 9885" xfId="16390" hidden="1"/>
    <cellStyle name="Currency [0] 9885" xfId="45803" hidden="1"/>
    <cellStyle name="Currency [0] 9886" xfId="16377" hidden="1"/>
    <cellStyle name="Currency [0] 9886" xfId="45790" hidden="1"/>
    <cellStyle name="Currency [0] 9887" xfId="16394" hidden="1"/>
    <cellStyle name="Currency [0] 9887" xfId="45807" hidden="1"/>
    <cellStyle name="Currency [0] 9888" xfId="16395" hidden="1"/>
    <cellStyle name="Currency [0] 9888" xfId="45808" hidden="1"/>
    <cellStyle name="Currency [0] 9889" xfId="16391" hidden="1"/>
    <cellStyle name="Currency [0] 9889" xfId="45804" hidden="1"/>
    <cellStyle name="Currency [0] 989" xfId="1113" hidden="1"/>
    <cellStyle name="Currency [0] 989" xfId="30536" hidden="1"/>
    <cellStyle name="Currency [0] 9890" xfId="16364" hidden="1"/>
    <cellStyle name="Currency [0] 9890" xfId="45777" hidden="1"/>
    <cellStyle name="Currency [0] 9891" xfId="16396" hidden="1"/>
    <cellStyle name="Currency [0] 9891" xfId="45809" hidden="1"/>
    <cellStyle name="Currency [0] 9892" xfId="16397" hidden="1"/>
    <cellStyle name="Currency [0] 9892" xfId="45810" hidden="1"/>
    <cellStyle name="Currency [0] 9893" xfId="16156" hidden="1"/>
    <cellStyle name="Currency [0] 9893" xfId="45569" hidden="1"/>
    <cellStyle name="Currency [0] 9894" xfId="16146" hidden="1"/>
    <cellStyle name="Currency [0] 9894" xfId="45559" hidden="1"/>
    <cellStyle name="Currency [0] 9895" xfId="16399" hidden="1"/>
    <cellStyle name="Currency [0] 9895" xfId="45812" hidden="1"/>
    <cellStyle name="Currency [0] 9896" xfId="16403" hidden="1"/>
    <cellStyle name="Currency [0] 9896" xfId="45816" hidden="1"/>
    <cellStyle name="Currency [0] 9897" xfId="16404" hidden="1"/>
    <cellStyle name="Currency [0] 9897" xfId="45817" hidden="1"/>
    <cellStyle name="Currency [0] 9898" xfId="16153" hidden="1"/>
    <cellStyle name="Currency [0] 9898" xfId="45566" hidden="1"/>
    <cellStyle name="Currency [0] 9899" xfId="16401" hidden="1"/>
    <cellStyle name="Currency [0] 9899" xfId="45814" hidden="1"/>
    <cellStyle name="Currency [0] 99" xfId="166" hidden="1"/>
    <cellStyle name="Currency [0] 99" xfId="29589" hidden="1"/>
    <cellStyle name="Currency [0] 990" xfId="1119" hidden="1"/>
    <cellStyle name="Currency [0] 990" xfId="30542" hidden="1"/>
    <cellStyle name="Currency [0] 9900" xfId="16405" hidden="1"/>
    <cellStyle name="Currency [0] 9900" xfId="45818" hidden="1"/>
    <cellStyle name="Currency [0] 9901" xfId="16406" hidden="1"/>
    <cellStyle name="Currency [0] 9901" xfId="45819" hidden="1"/>
    <cellStyle name="Currency [0] 9902" xfId="16400" hidden="1"/>
    <cellStyle name="Currency [0] 9902" xfId="45813" hidden="1"/>
    <cellStyle name="Currency [0] 9903" xfId="16157" hidden="1"/>
    <cellStyle name="Currency [0] 9903" xfId="45570" hidden="1"/>
    <cellStyle name="Currency [0] 9904" xfId="16412" hidden="1"/>
    <cellStyle name="Currency [0] 9904" xfId="45825" hidden="1"/>
    <cellStyle name="Currency [0] 9905" xfId="16416" hidden="1"/>
    <cellStyle name="Currency [0] 9905" xfId="45829" hidden="1"/>
    <cellStyle name="Currency [0] 9906" xfId="16422" hidden="1"/>
    <cellStyle name="Currency [0] 9906" xfId="45835" hidden="1"/>
    <cellStyle name="Currency [0] 9907" xfId="16425" hidden="1"/>
    <cellStyle name="Currency [0] 9907" xfId="45838" hidden="1"/>
    <cellStyle name="Currency [0] 9908" xfId="16411" hidden="1"/>
    <cellStyle name="Currency [0] 9908" xfId="45824" hidden="1"/>
    <cellStyle name="Currency [0] 9909" xfId="16421" hidden="1"/>
    <cellStyle name="Currency [0] 9909" xfId="45834" hidden="1"/>
    <cellStyle name="Currency [0] 991" xfId="1081" hidden="1"/>
    <cellStyle name="Currency [0] 991" xfId="30504" hidden="1"/>
    <cellStyle name="Currency [0] 9910" xfId="16432" hidden="1"/>
    <cellStyle name="Currency [0] 9910" xfId="45845" hidden="1"/>
    <cellStyle name="Currency [0] 9911" xfId="16433" hidden="1"/>
    <cellStyle name="Currency [0] 9911" xfId="45846" hidden="1"/>
    <cellStyle name="Currency [0] 9912" xfId="16398" hidden="1"/>
    <cellStyle name="Currency [0] 9912" xfId="45811" hidden="1"/>
    <cellStyle name="Currency [0] 9913" xfId="16158" hidden="1"/>
    <cellStyle name="Currency [0] 9913" xfId="45571" hidden="1"/>
    <cellStyle name="Currency [0] 9914" xfId="16418" hidden="1"/>
    <cellStyle name="Currency [0] 9914" xfId="45831" hidden="1"/>
    <cellStyle name="Currency [0] 9915" xfId="16164" hidden="1"/>
    <cellStyle name="Currency [0] 9915" xfId="45577" hidden="1"/>
    <cellStyle name="Currency [0] 9916" xfId="16413" hidden="1"/>
    <cellStyle name="Currency [0] 9916" xfId="45826" hidden="1"/>
    <cellStyle name="Currency [0] 9917" xfId="16434" hidden="1"/>
    <cellStyle name="Currency [0] 9917" xfId="45847" hidden="1"/>
    <cellStyle name="Currency [0] 9918" xfId="16419" hidden="1"/>
    <cellStyle name="Currency [0] 9918" xfId="45832" hidden="1"/>
    <cellStyle name="Currency [0] 9919" xfId="16423" hidden="1"/>
    <cellStyle name="Currency [0] 9919" xfId="45836" hidden="1"/>
    <cellStyle name="Currency [0] 992" xfId="1111" hidden="1"/>
    <cellStyle name="Currency [0] 992" xfId="30534" hidden="1"/>
    <cellStyle name="Currency [0] 9920" xfId="16439" hidden="1"/>
    <cellStyle name="Currency [0] 9920" xfId="45852" hidden="1"/>
    <cellStyle name="Currency [0] 9921" xfId="16440" hidden="1"/>
    <cellStyle name="Currency [0] 9921" xfId="45853" hidden="1"/>
    <cellStyle name="Currency [0] 9922" xfId="16420" hidden="1"/>
    <cellStyle name="Currency [0] 9922" xfId="45833" hidden="1"/>
    <cellStyle name="Currency [0] 9923" xfId="16427" hidden="1"/>
    <cellStyle name="Currency [0] 9923" xfId="45840" hidden="1"/>
    <cellStyle name="Currency [0] 9924" xfId="16431" hidden="1"/>
    <cellStyle name="Currency [0] 9924" xfId="45844" hidden="1"/>
    <cellStyle name="Currency [0] 9925" xfId="16426" hidden="1"/>
    <cellStyle name="Currency [0] 9925" xfId="45839" hidden="1"/>
    <cellStyle name="Currency [0] 9926" xfId="16449" hidden="1"/>
    <cellStyle name="Currency [0] 9926" xfId="45862" hidden="1"/>
    <cellStyle name="Currency [0] 9927" xfId="16455" hidden="1"/>
    <cellStyle name="Currency [0] 9927" xfId="45868" hidden="1"/>
    <cellStyle name="Currency [0] 9928" xfId="16417" hidden="1"/>
    <cellStyle name="Currency [0] 9928" xfId="45830" hidden="1"/>
    <cellStyle name="Currency [0] 9929" xfId="16447" hidden="1"/>
    <cellStyle name="Currency [0] 9929" xfId="45860" hidden="1"/>
    <cellStyle name="Currency [0] 993" xfId="1123" hidden="1"/>
    <cellStyle name="Currency [0] 993" xfId="30546" hidden="1"/>
    <cellStyle name="Currency [0] 9930" xfId="16459" hidden="1"/>
    <cellStyle name="Currency [0] 9930" xfId="45872" hidden="1"/>
    <cellStyle name="Currency [0] 9931" xfId="16460" hidden="1"/>
    <cellStyle name="Currency [0] 9931" xfId="45873" hidden="1"/>
    <cellStyle name="Currency [0] 9932" xfId="16408" hidden="1"/>
    <cellStyle name="Currency [0] 9932" xfId="45821" hidden="1"/>
    <cellStyle name="Currency [0] 9933" xfId="16415" hidden="1"/>
    <cellStyle name="Currency [0] 9933" xfId="45828" hidden="1"/>
    <cellStyle name="Currency [0] 9934" xfId="16444" hidden="1"/>
    <cellStyle name="Currency [0] 9934" xfId="45857" hidden="1"/>
    <cellStyle name="Currency [0] 9935" xfId="16429" hidden="1"/>
    <cellStyle name="Currency [0] 9935" xfId="45842" hidden="1"/>
    <cellStyle name="Currency [0] 9936" xfId="16402" hidden="1"/>
    <cellStyle name="Currency [0] 9936" xfId="45815" hidden="1"/>
    <cellStyle name="Currency [0] 9937" xfId="16466" hidden="1"/>
    <cellStyle name="Currency [0] 9937" xfId="45879" hidden="1"/>
    <cellStyle name="Currency [0] 9938" xfId="16445" hidden="1"/>
    <cellStyle name="Currency [0] 9938" xfId="45858" hidden="1"/>
    <cellStyle name="Currency [0] 9939" xfId="16452" hidden="1"/>
    <cellStyle name="Currency [0] 9939" xfId="45865" hidden="1"/>
    <cellStyle name="Currency [0] 994" xfId="1124" hidden="1"/>
    <cellStyle name="Currency [0] 994" xfId="30547" hidden="1"/>
    <cellStyle name="Currency [0] 9940" xfId="16467" hidden="1"/>
    <cellStyle name="Currency [0] 9940" xfId="45880" hidden="1"/>
    <cellStyle name="Currency [0] 9941" xfId="16468" hidden="1"/>
    <cellStyle name="Currency [0] 9941" xfId="45881" hidden="1"/>
    <cellStyle name="Currency [0] 9942" xfId="16443" hidden="1"/>
    <cellStyle name="Currency [0] 9942" xfId="45856" hidden="1"/>
    <cellStyle name="Currency [0] 9943" xfId="16442" hidden="1"/>
    <cellStyle name="Currency [0] 9943" xfId="45855" hidden="1"/>
    <cellStyle name="Currency [0] 9944" xfId="16437" hidden="1"/>
    <cellStyle name="Currency [0] 9944" xfId="45850" hidden="1"/>
    <cellStyle name="Currency [0] 9945" xfId="16435" hidden="1"/>
    <cellStyle name="Currency [0] 9945" xfId="45848" hidden="1"/>
    <cellStyle name="Currency [0] 9946" xfId="16436" hidden="1"/>
    <cellStyle name="Currency [0] 9946" xfId="45849" hidden="1"/>
    <cellStyle name="Currency [0] 9947" xfId="16473" hidden="1"/>
    <cellStyle name="Currency [0] 9947" xfId="45886" hidden="1"/>
    <cellStyle name="Currency [0] 9948" xfId="16159" hidden="1"/>
    <cellStyle name="Currency [0] 9948" xfId="45572" hidden="1"/>
    <cellStyle name="Currency [0] 9949" xfId="16463" hidden="1"/>
    <cellStyle name="Currency [0] 9949" xfId="45876" hidden="1"/>
    <cellStyle name="Currency [0] 995" xfId="1072" hidden="1"/>
    <cellStyle name="Currency [0] 995" xfId="30495" hidden="1"/>
    <cellStyle name="Currency [0] 9950" xfId="16475" hidden="1"/>
    <cellStyle name="Currency [0] 9950" xfId="45888" hidden="1"/>
    <cellStyle name="Currency [0] 9951" xfId="16476" hidden="1"/>
    <cellStyle name="Currency [0] 9951" xfId="45889" hidden="1"/>
    <cellStyle name="Currency [0] 9952" xfId="16414" hidden="1"/>
    <cellStyle name="Currency [0] 9952" xfId="45827" hidden="1"/>
    <cellStyle name="Currency [0] 9953" xfId="16450" hidden="1"/>
    <cellStyle name="Currency [0] 9953" xfId="45863" hidden="1"/>
    <cellStyle name="Currency [0] 9954" xfId="16430" hidden="1"/>
    <cellStyle name="Currency [0] 9954" xfId="45843" hidden="1"/>
    <cellStyle name="Currency [0] 9955" xfId="16446" hidden="1"/>
    <cellStyle name="Currency [0] 9955" xfId="45859" hidden="1"/>
    <cellStyle name="Currency [0] 9956" xfId="16448" hidden="1"/>
    <cellStyle name="Currency [0] 9956" xfId="45861" hidden="1"/>
    <cellStyle name="Currency [0] 9957" xfId="16479" hidden="1"/>
    <cellStyle name="Currency [0] 9957" xfId="45892" hidden="1"/>
    <cellStyle name="Currency [0] 9958" xfId="16152" hidden="1"/>
    <cellStyle name="Currency [0] 9958" xfId="45565" hidden="1"/>
    <cellStyle name="Currency [0] 9959" xfId="16471" hidden="1"/>
    <cellStyle name="Currency [0] 9959" xfId="45884" hidden="1"/>
    <cellStyle name="Currency [0] 996" xfId="1079" hidden="1"/>
    <cellStyle name="Currency [0] 996" xfId="30502" hidden="1"/>
    <cellStyle name="Currency [0] 9960" xfId="16481" hidden="1"/>
    <cellStyle name="Currency [0] 9960" xfId="45894" hidden="1"/>
    <cellStyle name="Currency [0] 9961" xfId="16482" hidden="1"/>
    <cellStyle name="Currency [0] 9961" xfId="45895" hidden="1"/>
    <cellStyle name="Currency [0] 9962" xfId="16410" hidden="1"/>
    <cellStyle name="Currency [0] 9962" xfId="45823" hidden="1"/>
    <cellStyle name="Currency [0] 9963" xfId="16461" hidden="1"/>
    <cellStyle name="Currency [0] 9963" xfId="45874" hidden="1"/>
    <cellStyle name="Currency [0] 9964" xfId="16441" hidden="1"/>
    <cellStyle name="Currency [0] 9964" xfId="45854" hidden="1"/>
    <cellStyle name="Currency [0] 9965" xfId="16453" hidden="1"/>
    <cellStyle name="Currency [0] 9965" xfId="45866" hidden="1"/>
    <cellStyle name="Currency [0] 9966" xfId="16451" hidden="1"/>
    <cellStyle name="Currency [0] 9966" xfId="45864" hidden="1"/>
    <cellStyle name="Currency [0] 9967" xfId="16484" hidden="1"/>
    <cellStyle name="Currency [0] 9967" xfId="45897" hidden="1"/>
    <cellStyle name="Currency [0] 9968" xfId="16428" hidden="1"/>
    <cellStyle name="Currency [0] 9968" xfId="45841" hidden="1"/>
    <cellStyle name="Currency [0] 9969" xfId="16478" hidden="1"/>
    <cellStyle name="Currency [0] 9969" xfId="45891" hidden="1"/>
    <cellStyle name="Currency [0] 997" xfId="1108" hidden="1"/>
    <cellStyle name="Currency [0] 997" xfId="30531" hidden="1"/>
    <cellStyle name="Currency [0] 9970" xfId="16488" hidden="1"/>
    <cellStyle name="Currency [0] 9970" xfId="45901" hidden="1"/>
    <cellStyle name="Currency [0] 9971" xfId="16489" hidden="1"/>
    <cellStyle name="Currency [0] 9971" xfId="45902" hidden="1"/>
    <cellStyle name="Currency [0] 9972" xfId="16454" hidden="1"/>
    <cellStyle name="Currency [0] 9972" xfId="45867" hidden="1"/>
    <cellStyle name="Currency [0] 9973" xfId="16469" hidden="1"/>
    <cellStyle name="Currency [0] 9973" xfId="45882" hidden="1"/>
    <cellStyle name="Currency [0] 9974" xfId="16142" hidden="1"/>
    <cellStyle name="Currency [0] 9974" xfId="45555" hidden="1"/>
    <cellStyle name="Currency [0] 9975" xfId="16464" hidden="1"/>
    <cellStyle name="Currency [0] 9975" xfId="45877" hidden="1"/>
    <cellStyle name="Currency [0] 9976" xfId="16462" hidden="1"/>
    <cellStyle name="Currency [0] 9976" xfId="45875" hidden="1"/>
    <cellStyle name="Currency [0] 9977" xfId="16491" hidden="1"/>
    <cellStyle name="Currency [0] 9977" xfId="45904" hidden="1"/>
    <cellStyle name="Currency [0] 9978" xfId="16407" hidden="1"/>
    <cellStyle name="Currency [0] 9978" xfId="45820" hidden="1"/>
    <cellStyle name="Currency [0] 9979" xfId="16483" hidden="1"/>
    <cellStyle name="Currency [0] 9979" xfId="45896" hidden="1"/>
    <cellStyle name="Currency [0] 998" xfId="1093" hidden="1"/>
    <cellStyle name="Currency [0] 998" xfId="30516" hidden="1"/>
    <cellStyle name="Currency [0] 9980" xfId="16493" hidden="1"/>
    <cellStyle name="Currency [0] 9980" xfId="45906" hidden="1"/>
    <cellStyle name="Currency [0] 9981" xfId="16494" hidden="1"/>
    <cellStyle name="Currency [0] 9981" xfId="45907" hidden="1"/>
    <cellStyle name="Currency [0] 9982" xfId="16465" hidden="1"/>
    <cellStyle name="Currency [0] 9982" xfId="45878" hidden="1"/>
    <cellStyle name="Currency [0] 9983" xfId="16477" hidden="1"/>
    <cellStyle name="Currency [0] 9983" xfId="45890" hidden="1"/>
    <cellStyle name="Currency [0] 9984" xfId="16457" hidden="1"/>
    <cellStyle name="Currency [0] 9984" xfId="45870" hidden="1"/>
    <cellStyle name="Currency [0] 9985" xfId="16472" hidden="1"/>
    <cellStyle name="Currency [0] 9985" xfId="45885" hidden="1"/>
    <cellStyle name="Currency [0] 9986" xfId="16470" hidden="1"/>
    <cellStyle name="Currency [0] 9986" xfId="45883" hidden="1"/>
    <cellStyle name="Currency [0] 9987" xfId="16496" hidden="1"/>
    <cellStyle name="Currency [0] 9987" xfId="45909" hidden="1"/>
    <cellStyle name="Currency [0] 9988" xfId="16409" hidden="1"/>
    <cellStyle name="Currency [0] 9988" xfId="45822" hidden="1"/>
    <cellStyle name="Currency [0] 9989" xfId="16490" hidden="1"/>
    <cellStyle name="Currency [0] 9989" xfId="45903" hidden="1"/>
    <cellStyle name="Currency [0] 999" xfId="1066" hidden="1"/>
    <cellStyle name="Currency [0] 999" xfId="30489" hidden="1"/>
    <cellStyle name="Currency [0] 9990" xfId="16497" hidden="1"/>
    <cellStyle name="Currency [0] 9990" xfId="45910" hidden="1"/>
    <cellStyle name="Currency [0] 9991" xfId="16498" hidden="1"/>
    <cellStyle name="Currency [0] 9991" xfId="45911" hidden="1"/>
    <cellStyle name="Currency [0] 9992" xfId="16438" hidden="1"/>
    <cellStyle name="Currency [0] 9992" xfId="45851" hidden="1"/>
    <cellStyle name="Currency [0] 9993" xfId="16458" hidden="1"/>
    <cellStyle name="Currency [0] 9993" xfId="45871" hidden="1"/>
    <cellStyle name="Currency [0] 9994" xfId="16492" hidden="1"/>
    <cellStyle name="Currency [0] 9994" xfId="45905" hidden="1"/>
    <cellStyle name="Currency [0] 9995" xfId="16485" hidden="1"/>
    <cellStyle name="Currency [0] 9995" xfId="45898" hidden="1"/>
    <cellStyle name="Currency [0] 9996" xfId="16495" hidden="1"/>
    <cellStyle name="Currency [0] 9996" xfId="45908" hidden="1"/>
    <cellStyle name="Currency [0] 9997" xfId="16499" hidden="1"/>
    <cellStyle name="Currency [0] 9997" xfId="45912" hidden="1"/>
    <cellStyle name="Currency [0] 9998" xfId="16424" hidden="1"/>
    <cellStyle name="Currency [0] 9998" xfId="45837" hidden="1"/>
    <cellStyle name="Currency [0] 9999" xfId="16456" hidden="1"/>
    <cellStyle name="Currency [0] 9999" xfId="45869" hidden="1"/>
    <cellStyle name="Currency 2" xfId="56"/>
    <cellStyle name="Currency 2 2" xfId="29479"/>
    <cellStyle name="Currency 3" xfId="29454"/>
    <cellStyle name="Currency 3 2" xfId="58867"/>
    <cellStyle name="Currency 4" xfId="58872"/>
    <cellStyle name="Explanatory Text" xfId="16" builtinId="53" customBuiltin="1"/>
    <cellStyle name="Good" xfId="6" builtinId="26" customBuiltin="1"/>
    <cellStyle name="Heading 1" xfId="2" builtinId="16" customBuiltin="1"/>
    <cellStyle name="Heading 1 2" xfId="14757"/>
    <cellStyle name="Heading 2" xfId="3" builtinId="17" customBuiltin="1"/>
    <cellStyle name="Heading 2 2" xfId="14755"/>
    <cellStyle name="Heading 3" xfId="4" builtinId="18" customBuiltin="1"/>
    <cellStyle name="Heading 4" xfId="5" builtinId="19" customBuiltin="1"/>
    <cellStyle name="Hyperlink" xfId="29473" builtinId="8"/>
    <cellStyle name="Hyperlink 2" xfId="29461"/>
    <cellStyle name="Input" xfId="9" builtinId="20" customBuiltin="1"/>
    <cellStyle name="Linked Cell" xfId="12" builtinId="24" customBuiltin="1"/>
    <cellStyle name="Neutral" xfId="8" builtinId="28" customBuiltin="1"/>
    <cellStyle name="Normal" xfId="0" builtinId="0"/>
    <cellStyle name="Normal 2" xfId="44"/>
    <cellStyle name="Normal 2 2" xfId="14758"/>
    <cellStyle name="Normal 3" xfId="42"/>
    <cellStyle name="Normal 3 2" xfId="48"/>
    <cellStyle name="Normal 3 3" xfId="45"/>
    <cellStyle name="Normal 3 4" xfId="29460"/>
    <cellStyle name="Normal 4" xfId="50"/>
    <cellStyle name="Normal 4 2" xfId="29464"/>
    <cellStyle name="Normal 5" xfId="29456"/>
    <cellStyle name="Note" xfId="15" builtinId="10" customBuiltin="1"/>
    <cellStyle name="Note 10" xfId="15364" hidden="1"/>
    <cellStyle name="Note 10" xfId="44777" hidden="1"/>
    <cellStyle name="Note 11" xfId="15388" hidden="1"/>
    <cellStyle name="Note 11" xfId="44801" hidden="1"/>
    <cellStyle name="Note 12" xfId="15386" hidden="1"/>
    <cellStyle name="Note 12" xfId="44799" hidden="1"/>
    <cellStyle name="Note 13" xfId="15378" hidden="1"/>
    <cellStyle name="Note 13" xfId="44791" hidden="1"/>
    <cellStyle name="Note 14" xfId="24683" hidden="1"/>
    <cellStyle name="Note 14" xfId="54096" hidden="1"/>
    <cellStyle name="Note 15" xfId="14759" hidden="1"/>
    <cellStyle name="Note 15" xfId="44172" hidden="1"/>
    <cellStyle name="Note 2" xfId="14750" hidden="1"/>
    <cellStyle name="Note 2" xfId="29455" hidden="1"/>
    <cellStyle name="Note 2" xfId="58868"/>
    <cellStyle name="Note 3" xfId="58" hidden="1"/>
    <cellStyle name="Note 3" xfId="29481" hidden="1"/>
    <cellStyle name="Note 4" xfId="660" hidden="1"/>
    <cellStyle name="Note 4" xfId="30083" hidden="1"/>
    <cellStyle name="Note 5" xfId="684" hidden="1"/>
    <cellStyle name="Note 5" xfId="30107" hidden="1"/>
    <cellStyle name="Note 6" xfId="682" hidden="1"/>
    <cellStyle name="Note 6" xfId="30105" hidden="1"/>
    <cellStyle name="Note 7" xfId="674" hidden="1"/>
    <cellStyle name="Note 7" xfId="30097" hidden="1"/>
    <cellStyle name="Note 8" xfId="9979"/>
    <cellStyle name="Note 9" xfId="53"/>
    <cellStyle name="OK Heading" xfId="14751"/>
    <cellStyle name="Output" xfId="10" builtinId="21" customBuiltin="1"/>
    <cellStyle name="Percent" xfId="29465" builtinId="5"/>
    <cellStyle name="Percent 2" xfId="47"/>
    <cellStyle name="Percent 2 2" xfId="14756"/>
    <cellStyle name="Percent 2 3" xfId="29462"/>
    <cellStyle name="Percent 3" xfId="51"/>
    <cellStyle name="Report Body" xfId="14752"/>
    <cellStyle name="Report Heading" xfId="14753"/>
    <cellStyle name="ss16" xfId="29458"/>
    <cellStyle name="Sub Heading" xfId="14754"/>
    <cellStyle name="Title" xfId="1" builtinId="15" customBuiltin="1"/>
    <cellStyle name="Total" xfId="17" builtinId="25" customBuiltin="1"/>
    <cellStyle name="Warning Text" xfId="14" builtinId="11" customBuiltin="1"/>
    <cellStyle name="콤마 [0]_ 2팀층별 " xfId="29469"/>
    <cellStyle name="콤마_ 2팀층별 " xfId="29470"/>
    <cellStyle name="표준_0N-HANDLING " xfId="29471"/>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indent="0" justifyLastLine="0" shrinkToFit="0" readingOrder="0"/>
      <border diagonalUp="0" diagonalDown="0" outline="0">
        <left style="thin">
          <color indexed="64"/>
        </left>
        <right style="thin">
          <color indexed="64"/>
        </right>
        <top style="thin">
          <color auto="1"/>
        </top>
        <bottom style="thin">
          <color auto="1"/>
        </bottom>
      </border>
    </dxf>
    <dxf>
      <alignment horizontal="left" vertical="center" textRotation="0" indent="0" justifyLastLine="0" shrinkToFit="0" readingOrder="0"/>
    </dxf>
    <dxf>
      <alignment horizontal="left" vertical="center" textRotation="0" indent="0" justifyLastLine="0" shrinkToFit="0" readingOrder="0"/>
      <border diagonalUp="0" diagonalDown="0" outline="0">
        <left style="thin">
          <color indexed="64"/>
        </left>
        <right style="thin">
          <color indexed="64"/>
        </right>
        <top/>
        <bottom/>
      </border>
    </dxf>
    <dxf>
      <font>
        <b/>
      </font>
      <alignment horizontal="left" vertical="center" textRotation="0" indent="0" justifyLastLine="0" shrinkToFit="0" readingOrder="0"/>
    </dxf>
    <dxf>
      <alignment horizontal="left" vertical="center" textRotation="0" indent="0" justifyLastLine="0" shrinkToFit="0" readingOrder="0"/>
    </dxf>
  </dxfs>
  <tableStyles count="0" defaultTableStyle="TableStyleMedium9" defaultPivotStyle="PivotStyleLight16"/>
  <colors>
    <mruColors>
      <color rgb="FF439639"/>
      <color rgb="FFFFD200"/>
      <color rgb="FF9AC08B"/>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563661213787"/>
          <c:y val="3.7385752936620491E-2"/>
          <c:w val="0.86476827714633642"/>
          <c:h val="0.73020506330242352"/>
        </c:manualLayout>
      </c:layout>
      <c:lineChart>
        <c:grouping val="standard"/>
        <c:varyColors val="0"/>
        <c:ser>
          <c:idx val="0"/>
          <c:order val="0"/>
          <c:tx>
            <c:strRef>
              <c:f>'Carbon price'!$B$7</c:f>
              <c:strCache>
                <c:ptCount val="1"/>
                <c:pt idx="0">
                  <c:v>AEMO "Moderate" 2015</c:v>
                </c:pt>
              </c:strCache>
            </c:strRef>
          </c:tx>
          <c:spPr>
            <a:ln w="28575" cap="rnd">
              <a:solidFill>
                <a:srgbClr val="FFD200"/>
              </a:solidFill>
              <a:prstDash val="solid"/>
              <a:round/>
            </a:ln>
            <a:effectLst/>
          </c:spPr>
          <c:marker>
            <c:symbol val="none"/>
          </c:marker>
          <c:cat>
            <c:strRef>
              <c:f>'Carbon price'!$C$6:$AH$6</c:f>
              <c:strCache>
                <c:ptCount val="32"/>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pt idx="31">
                  <c:v>2047-48</c:v>
                </c:pt>
              </c:strCache>
            </c:strRef>
          </c:cat>
          <c:val>
            <c:numRef>
              <c:f>'Carbon price'!$C$7:$AG$7</c:f>
              <c:numCache>
                <c:formatCode>_("$"* #,##0.00_);_("$"* \(#,##0.00\);_("$"* "-"??_);_(@_)</c:formatCode>
                <c:ptCount val="31"/>
                <c:pt idx="0">
                  <c:v>0</c:v>
                </c:pt>
                <c:pt idx="1">
                  <c:v>0</c:v>
                </c:pt>
                <c:pt idx="2">
                  <c:v>0</c:v>
                </c:pt>
                <c:pt idx="3">
                  <c:v>0</c:v>
                </c:pt>
                <c:pt idx="4">
                  <c:v>0</c:v>
                </c:pt>
                <c:pt idx="5">
                  <c:v>10.998247000000001</c:v>
                </c:pt>
                <c:pt idx="6">
                  <c:v>11.31423</c:v>
                </c:pt>
                <c:pt idx="7">
                  <c:v>11.660792000000001</c:v>
                </c:pt>
                <c:pt idx="8">
                  <c:v>12.007354000000001</c:v>
                </c:pt>
                <c:pt idx="9">
                  <c:v>12.374302000000002</c:v>
                </c:pt>
                <c:pt idx="10">
                  <c:v>12.782022</c:v>
                </c:pt>
                <c:pt idx="11">
                  <c:v>13.240707000000002</c:v>
                </c:pt>
                <c:pt idx="12">
                  <c:v>13.719778000000002</c:v>
                </c:pt>
                <c:pt idx="13">
                  <c:v>14.209042</c:v>
                </c:pt>
                <c:pt idx="14">
                  <c:v>14.728885</c:v>
                </c:pt>
                <c:pt idx="15">
                  <c:v>15.258921000000003</c:v>
                </c:pt>
                <c:pt idx="16">
                  <c:v>15.819536000000001</c:v>
                </c:pt>
                <c:pt idx="17">
                  <c:v>16.410730000000004</c:v>
                </c:pt>
                <c:pt idx="18">
                  <c:v>17.022310000000001</c:v>
                </c:pt>
                <c:pt idx="19">
                  <c:v>17.674662000000001</c:v>
                </c:pt>
                <c:pt idx="20">
                  <c:v>18.337206999999999</c:v>
                </c:pt>
                <c:pt idx="21">
                  <c:v>19.050717000000002</c:v>
                </c:pt>
                <c:pt idx="22">
                  <c:v>19.784613</c:v>
                </c:pt>
                <c:pt idx="23">
                  <c:v>20.538895</c:v>
                </c:pt>
                <c:pt idx="24">
                  <c:v>21.119896000000001</c:v>
                </c:pt>
                <c:pt idx="25">
                  <c:v>21.711090000000002</c:v>
                </c:pt>
                <c:pt idx="26">
                  <c:v>22.281898000000002</c:v>
                </c:pt>
                <c:pt idx="27">
                  <c:v>22.852706000000005</c:v>
                </c:pt>
                <c:pt idx="28">
                  <c:v>23.392935000000001</c:v>
                </c:pt>
                <c:pt idx="29">
                  <c:v>23.912778000000003</c:v>
                </c:pt>
                <c:pt idx="30">
                  <c:v>24.391849000000001</c:v>
                </c:pt>
              </c:numCache>
            </c:numRef>
          </c:val>
          <c:smooth val="0"/>
          <c:extLst xmlns:c16r2="http://schemas.microsoft.com/office/drawing/2015/06/chart">
            <c:ext xmlns:c16="http://schemas.microsoft.com/office/drawing/2014/chart" uri="{C3380CC4-5D6E-409C-BE32-E72D297353CC}">
              <c16:uniqueId val="{00000000-83D9-49CA-8022-D1543704B4FB}"/>
            </c:ext>
          </c:extLst>
        </c:ser>
        <c:ser>
          <c:idx val="1"/>
          <c:order val="1"/>
          <c:tx>
            <c:strRef>
              <c:f>'Carbon price'!$B$8</c:f>
              <c:strCache>
                <c:ptCount val="1"/>
                <c:pt idx="0">
                  <c:v>No explicit carbon price</c:v>
                </c:pt>
              </c:strCache>
            </c:strRef>
          </c:tx>
          <c:spPr>
            <a:ln w="28575" cap="rnd">
              <a:solidFill>
                <a:srgbClr val="7F7E82"/>
              </a:solidFill>
              <a:prstDash val="solid"/>
              <a:round/>
            </a:ln>
            <a:effectLst/>
          </c:spPr>
          <c:marker>
            <c:symbol val="none"/>
          </c:marker>
          <c:cat>
            <c:strRef>
              <c:f>'Carbon price'!$C$6:$AH$6</c:f>
              <c:strCache>
                <c:ptCount val="32"/>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pt idx="31">
                  <c:v>2047-48</c:v>
                </c:pt>
              </c:strCache>
            </c:strRef>
          </c:cat>
          <c:val>
            <c:numRef>
              <c:f>'Carbon price'!$C$8:$AG$8</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xmlns:c16r2="http://schemas.microsoft.com/office/drawing/2015/06/chart">
            <c:ext xmlns:c16="http://schemas.microsoft.com/office/drawing/2014/chart" uri="{C3380CC4-5D6E-409C-BE32-E72D297353CC}">
              <c16:uniqueId val="{00000001-83D9-49CA-8022-D1543704B4FB}"/>
            </c:ext>
          </c:extLst>
        </c:ser>
        <c:ser>
          <c:idx val="3"/>
          <c:order val="2"/>
          <c:tx>
            <c:strRef>
              <c:f>'Carbon price'!$B$9</c:f>
              <c:strCache>
                <c:ptCount val="1"/>
                <c:pt idx="0">
                  <c:v>AEMO "Neutral" 2016</c:v>
                </c:pt>
              </c:strCache>
            </c:strRef>
          </c:tx>
          <c:spPr>
            <a:ln w="28575" cap="rnd">
              <a:solidFill>
                <a:srgbClr val="91278F"/>
              </a:solidFill>
              <a:prstDash val="solid"/>
              <a:round/>
            </a:ln>
            <a:effectLst/>
          </c:spPr>
          <c:marker>
            <c:symbol val="none"/>
          </c:marker>
          <c:cat>
            <c:strRef>
              <c:f>'Carbon price'!$C$6:$AH$6</c:f>
              <c:strCache>
                <c:ptCount val="32"/>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pt idx="31">
                  <c:v>2047-48</c:v>
                </c:pt>
              </c:strCache>
            </c:strRef>
          </c:cat>
          <c:val>
            <c:numRef>
              <c:f>'Carbon price'!$C$9:$AH$9</c:f>
              <c:numCache>
                <c:formatCode>_("$"* #,##0.00_);_("$"* \(#,##0.00\);_("$"* "-"??_);_(@_)</c:formatCode>
                <c:ptCount val="32"/>
                <c:pt idx="0">
                  <c:v>0</c:v>
                </c:pt>
                <c:pt idx="1">
                  <c:v>0</c:v>
                </c:pt>
                <c:pt idx="2">
                  <c:v>0</c:v>
                </c:pt>
                <c:pt idx="3">
                  <c:v>0</c:v>
                </c:pt>
                <c:pt idx="4">
                  <c:v>25.594623000000002</c:v>
                </c:pt>
                <c:pt idx="5">
                  <c:v>28.154085300000002</c:v>
                </c:pt>
                <c:pt idx="6">
                  <c:v>30.713547600000002</c:v>
                </c:pt>
                <c:pt idx="7">
                  <c:v>33.273009900000005</c:v>
                </c:pt>
                <c:pt idx="8">
                  <c:v>35.832472200000005</c:v>
                </c:pt>
                <c:pt idx="9">
                  <c:v>38.391934500000005</c:v>
                </c:pt>
                <c:pt idx="10">
                  <c:v>40.951396800000005</c:v>
                </c:pt>
                <c:pt idx="11">
                  <c:v>43.510859100000005</c:v>
                </c:pt>
                <c:pt idx="12">
                  <c:v>46.070321400000005</c:v>
                </c:pt>
                <c:pt idx="13">
                  <c:v>48.629783700000004</c:v>
                </c:pt>
                <c:pt idx="14">
                  <c:v>51.189246000000004</c:v>
                </c:pt>
                <c:pt idx="15">
                  <c:v>51.189246000000004</c:v>
                </c:pt>
                <c:pt idx="16">
                  <c:v>51.189246000000004</c:v>
                </c:pt>
                <c:pt idx="17">
                  <c:v>51.189246000000004</c:v>
                </c:pt>
                <c:pt idx="18">
                  <c:v>51.189246000000004</c:v>
                </c:pt>
                <c:pt idx="19">
                  <c:v>51.189246000000004</c:v>
                </c:pt>
                <c:pt idx="20">
                  <c:v>51.189246000000004</c:v>
                </c:pt>
                <c:pt idx="21">
                  <c:v>51.189246000000004</c:v>
                </c:pt>
                <c:pt idx="22">
                  <c:v>51.189246000000004</c:v>
                </c:pt>
                <c:pt idx="23">
                  <c:v>51.189246000000004</c:v>
                </c:pt>
                <c:pt idx="24">
                  <c:v>51.189246000000004</c:v>
                </c:pt>
                <c:pt idx="25">
                  <c:v>51.189246000000004</c:v>
                </c:pt>
                <c:pt idx="26">
                  <c:v>51.189246000000004</c:v>
                </c:pt>
                <c:pt idx="27">
                  <c:v>51.189246000000004</c:v>
                </c:pt>
                <c:pt idx="28">
                  <c:v>51.189246000000004</c:v>
                </c:pt>
                <c:pt idx="29">
                  <c:v>51.189246000000004</c:v>
                </c:pt>
                <c:pt idx="30">
                  <c:v>51.189246000000004</c:v>
                </c:pt>
                <c:pt idx="31">
                  <c:v>51.189246000000004</c:v>
                </c:pt>
              </c:numCache>
            </c:numRef>
          </c:val>
          <c:smooth val="0"/>
          <c:extLst xmlns:c16r2="http://schemas.microsoft.com/office/drawing/2015/06/chart">
            <c:ext xmlns:c16="http://schemas.microsoft.com/office/drawing/2014/chart" uri="{C3380CC4-5D6E-409C-BE32-E72D297353CC}">
              <c16:uniqueId val="{00000002-83D9-49CA-8022-D1543704B4FB}"/>
            </c:ext>
          </c:extLst>
        </c:ser>
        <c:dLbls>
          <c:showLegendKey val="0"/>
          <c:showVal val="0"/>
          <c:showCatName val="0"/>
          <c:showSerName val="0"/>
          <c:showPercent val="0"/>
          <c:showBubbleSize val="0"/>
        </c:dLbls>
        <c:smooth val="0"/>
        <c:axId val="550148040"/>
        <c:axId val="550146864"/>
      </c:lineChart>
      <c:catAx>
        <c:axId val="550148040"/>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50146864"/>
        <c:crosses val="autoZero"/>
        <c:auto val="1"/>
        <c:lblAlgn val="ctr"/>
        <c:lblOffset val="100"/>
        <c:noMultiLvlLbl val="0"/>
      </c:catAx>
      <c:valAx>
        <c:axId val="550146864"/>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Carbon price ($/t CO2-e)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_(&quot;$&quot;* #,##0_);_(&quot;$&quot;* \(#,##0\);_(&quot;$&quot;* &quot;-&quot;_);_(@_)"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501480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'Energy forecasts'!$B$8</c:f>
              <c:strCache>
                <c:ptCount val="1"/>
                <c:pt idx="0">
                  <c:v>High</c:v>
                </c:pt>
              </c:strCache>
            </c:strRef>
          </c:tx>
          <c:spPr>
            <a:ln>
              <a:solidFill>
                <a:schemeClr val="accent5"/>
              </a:solidFill>
            </a:ln>
          </c:spPr>
          <c:marker>
            <c:symbol val="none"/>
          </c:marker>
          <c:cat>
            <c:strRef>
              <c:f>'Energy forecasts'!$C$7:$M$7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'Energy forecasts'!$C$8:$M$8</c:f>
              <c:numCache>
                <c:formatCode>#,##0</c:formatCode>
                <c:ptCount val="11"/>
                <c:pt idx="0">
                  <c:v>18463.993357651594</c:v>
                </c:pt>
                <c:pt idx="1">
                  <c:v>18766.49526188026</c:v>
                </c:pt>
                <c:pt idx="2">
                  <c:v>18977.189555423269</c:v>
                </c:pt>
                <c:pt idx="3">
                  <c:v>19198.970480071992</c:v>
                </c:pt>
                <c:pt idx="4">
                  <c:v>19493.149938847615</c:v>
                </c:pt>
                <c:pt idx="5">
                  <c:v>19817.081819132625</c:v>
                </c:pt>
                <c:pt idx="6">
                  <c:v>20177.875003659949</c:v>
                </c:pt>
                <c:pt idx="7">
                  <c:v>20566.53591717891</c:v>
                </c:pt>
                <c:pt idx="8">
                  <c:v>21011.420082601584</c:v>
                </c:pt>
                <c:pt idx="9">
                  <c:v>21490.405523834659</c:v>
                </c:pt>
                <c:pt idx="10">
                  <c:v>22020.947686232281</c:v>
                </c:pt>
              </c:numCache>
            </c:numRef>
          </c:val>
          <c:smooth val="0"/>
          <c:extLst xmlns:c16r2="http://schemas.microsoft.com/office/drawing/2015/06/chart">
            <c:ext xmlns:c16="http://schemas.microsoft.com/office/drawing/2014/chart" uri="{C3380CC4-5D6E-409C-BE32-E72D297353CC}">
              <c16:uniqueId val="{00000002-439D-49DC-B700-83EE193FB707}"/>
            </c:ext>
          </c:extLst>
        </c:ser>
        <c:ser>
          <c:idx val="0"/>
          <c:order val="1"/>
          <c:tx>
            <c:strRef>
              <c:f>'Energy forecasts'!$B$9</c:f>
              <c:strCache>
                <c:ptCount val="1"/>
                <c:pt idx="0">
                  <c:v>Expected</c:v>
                </c:pt>
              </c:strCache>
            </c:strRef>
          </c:tx>
          <c:spPr>
            <a:ln>
              <a:solidFill>
                <a:srgbClr val="FFD200"/>
              </a:solidFill>
            </a:ln>
          </c:spPr>
          <c:marker>
            <c:symbol val="none"/>
          </c:marker>
          <c:cat>
            <c:strRef>
              <c:f>'Energy forecasts'!$C$7:$M$7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'Energy forecasts'!$C$9:$M$9</c:f>
              <c:numCache>
                <c:formatCode>#,##0</c:formatCode>
                <c:ptCount val="11"/>
                <c:pt idx="0">
                  <c:v>18398.378377068697</c:v>
                </c:pt>
                <c:pt idx="1">
                  <c:v>18618.529397150345</c:v>
                </c:pt>
                <c:pt idx="2">
                  <c:v>18760.484947071749</c:v>
                </c:pt>
                <c:pt idx="3">
                  <c:v>18917.478797765565</c:v>
                </c:pt>
                <c:pt idx="4">
                  <c:v>19135.77695009884</c:v>
                </c:pt>
                <c:pt idx="5">
                  <c:v>19356.334056308257</c:v>
                </c:pt>
                <c:pt idx="6">
                  <c:v>19588.864889769837</c:v>
                </c:pt>
                <c:pt idx="7">
                  <c:v>19830.908386674666</c:v>
                </c:pt>
                <c:pt idx="8">
                  <c:v>20106.464098352597</c:v>
                </c:pt>
                <c:pt idx="9">
                  <c:v>20414.444586056852</c:v>
                </c:pt>
                <c:pt idx="10">
                  <c:v>20749.596068589279</c:v>
                </c:pt>
              </c:numCache>
            </c:numRef>
          </c:val>
          <c:smooth val="0"/>
          <c:extLst xmlns:c16r2="http://schemas.microsoft.com/office/drawing/2015/06/chart">
            <c:ext xmlns:c16="http://schemas.microsoft.com/office/drawing/2014/chart" uri="{C3380CC4-5D6E-409C-BE32-E72D297353CC}">
              <c16:uniqueId val="{00000000-439D-49DC-B700-83EE193FB707}"/>
            </c:ext>
          </c:extLst>
        </c:ser>
        <c:ser>
          <c:idx val="1"/>
          <c:order val="2"/>
          <c:tx>
            <c:strRef>
              <c:f>'Energy forecasts'!$B$10</c:f>
              <c:strCache>
                <c:ptCount val="1"/>
                <c:pt idx="0">
                  <c:v>Low</c:v>
                </c:pt>
              </c:strCache>
            </c:strRef>
          </c:tx>
          <c:spPr>
            <a:ln>
              <a:solidFill>
                <a:srgbClr val="91278F"/>
              </a:solidFill>
            </a:ln>
          </c:spPr>
          <c:marker>
            <c:symbol val="none"/>
          </c:marker>
          <c:cat>
            <c:strRef>
              <c:f>'Energy forecasts'!$C$7:$M$7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'Energy forecasts'!$C$10:$M$10</c:f>
              <c:numCache>
                <c:formatCode>#,##0</c:formatCode>
                <c:ptCount val="11"/>
                <c:pt idx="0">
                  <c:v>18335.51784231143</c:v>
                </c:pt>
                <c:pt idx="1">
                  <c:v>18487.208462386086</c:v>
                </c:pt>
                <c:pt idx="2">
                  <c:v>18565.759145834945</c:v>
                </c:pt>
                <c:pt idx="3">
                  <c:v>18653.03309463742</c:v>
                </c:pt>
                <c:pt idx="4">
                  <c:v>18790.423416672631</c:v>
                </c:pt>
                <c:pt idx="5">
                  <c:v>18922.678405446881</c:v>
                </c:pt>
                <c:pt idx="6">
                  <c:v>19057.000421035009</c:v>
                </c:pt>
                <c:pt idx="7">
                  <c:v>19190.118059638775</c:v>
                </c:pt>
                <c:pt idx="8">
                  <c:v>19346.05573189088</c:v>
                </c:pt>
                <c:pt idx="9">
                  <c:v>19509.701847623743</c:v>
                </c:pt>
                <c:pt idx="10">
                  <c:v>19688.936653919136</c:v>
                </c:pt>
              </c:numCache>
            </c:numRef>
          </c:val>
          <c:smooth val="0"/>
          <c:extLst xmlns:c16r2="http://schemas.microsoft.com/office/drawing/2015/06/chart">
            <c:ext xmlns:c16="http://schemas.microsoft.com/office/drawing/2014/chart" uri="{C3380CC4-5D6E-409C-BE32-E72D297353CC}">
              <c16:uniqueId val="{00000001-439D-49DC-B700-83EE193FB707}"/>
            </c:ext>
          </c:extLst>
        </c:ser>
        <c:dLbls>
          <c:showLegendKey val="0"/>
          <c:showVal val="0"/>
          <c:showCatName val="0"/>
          <c:showSerName val="0"/>
          <c:showPercent val="0"/>
          <c:showBubbleSize val="0"/>
        </c:dLbls>
        <c:smooth val="0"/>
        <c:axId val="550146472"/>
        <c:axId val="550146080"/>
      </c:lineChart>
      <c:dateAx>
        <c:axId val="550146472"/>
        <c:scaling>
          <c:orientation val="minMax"/>
        </c:scaling>
        <c:delete val="0"/>
        <c:axPos val="b"/>
        <c:numFmt formatCode="General" sourceLinked="0"/>
        <c:majorTickMark val="out"/>
        <c:minorTickMark val="none"/>
        <c:tickLblPos val="low"/>
        <c:spPr>
          <a:ln>
            <a:solidFill>
              <a:srgbClr val="868686"/>
            </a:solidFill>
          </a:ln>
        </c:spPr>
        <c:txPr>
          <a:bodyPr rot="-2700000" vert="horz"/>
          <a:lstStyle/>
          <a:p>
            <a:pPr>
              <a:defRPr sz="1100" b="0">
                <a:solidFill>
                  <a:srgbClr val="000000"/>
                </a:solidFill>
              </a:defRPr>
            </a:pPr>
            <a:endParaRPr lang="en-US"/>
          </a:p>
        </c:txPr>
        <c:crossAx val="550146080"/>
        <c:crosses val="autoZero"/>
        <c:auto val="0"/>
        <c:lblOffset val="100"/>
        <c:baseTimeUnit val="days"/>
      </c:dateAx>
      <c:valAx>
        <c:axId val="550146080"/>
        <c:scaling>
          <c:orientation val="minMax"/>
        </c:scaling>
        <c:delete val="0"/>
        <c:axPos val="l"/>
        <c:majorGridlines>
          <c:spPr>
            <a:ln>
              <a:solidFill>
                <a:srgbClr val="A5A5A5"/>
              </a:solidFill>
              <a:prstDash val="dash"/>
            </a:ln>
          </c:spPr>
        </c:majorGridlines>
        <c:title>
          <c:tx>
            <c:rich>
              <a:bodyPr/>
              <a:lstStyle/>
              <a:p>
                <a:pPr>
                  <a:defRPr>
                    <a:solidFill>
                      <a:srgbClr val="000000"/>
                    </a:solidFill>
                  </a:defRPr>
                </a:pPr>
                <a:r>
                  <a:rPr lang="en-AU"/>
                  <a:t>Operational energy </a:t>
                </a:r>
              </a:p>
              <a:p>
                <a:pPr>
                  <a:defRPr>
                    <a:solidFill>
                      <a:srgbClr val="000000"/>
                    </a:solidFill>
                  </a:defRPr>
                </a:pPr>
                <a:r>
                  <a:rPr lang="en-AU"/>
                  <a:t>(GWh p.a. sent-out)</a:t>
                </a:r>
              </a:p>
            </c:rich>
          </c:tx>
          <c:overlay val="0"/>
        </c:title>
        <c:numFmt formatCode="#,##0" sourceLinked="1"/>
        <c:majorTickMark val="out"/>
        <c:minorTickMark val="none"/>
        <c:tickLblPos val="nextTo"/>
        <c:spPr>
          <a:ln>
            <a:solidFill>
              <a:srgbClr val="868686"/>
            </a:solidFill>
          </a:ln>
        </c:spPr>
        <c:txPr>
          <a:bodyPr/>
          <a:lstStyle/>
          <a:p>
            <a:pPr>
              <a:defRPr sz="1100" b="0">
                <a:solidFill>
                  <a:srgbClr val="000000"/>
                </a:solidFill>
              </a:defRPr>
            </a:pPr>
            <a:endParaRPr lang="en-US"/>
          </a:p>
        </c:txPr>
        <c:crossAx val="550146472"/>
        <c:crosses val="autoZero"/>
        <c:crossBetween val="midCat"/>
      </c:valAx>
    </c:plotArea>
    <c:legend>
      <c:legendPos val="b"/>
      <c:overlay val="0"/>
      <c:txPr>
        <a:bodyPr/>
        <a:lstStyle/>
        <a:p>
          <a:pPr>
            <a:defRPr sz="1100">
              <a:solidFill>
                <a:srgbClr val="000000"/>
              </a:solidFill>
            </a:defRPr>
          </a:pPr>
          <a:endParaRPr lang="en-US"/>
        </a:p>
      </c:txPr>
    </c:legend>
    <c:plotVisOnly val="1"/>
    <c:dispBlanksAs val="gap"/>
    <c:showDLblsOverMax val="0"/>
  </c:chart>
  <c:spPr>
    <a:ln w="25400">
      <a:noFill/>
    </a:ln>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'Peak demand forecasts'!$B$9</c:f>
              <c:strCache>
                <c:ptCount val="1"/>
                <c:pt idx="0">
                  <c:v>High</c:v>
                </c:pt>
              </c:strCache>
            </c:strRef>
          </c:tx>
          <c:spPr>
            <a:ln w="28575" cap="rnd">
              <a:solidFill>
                <a:srgbClr val="4BACC6"/>
              </a:solidFill>
              <a:round/>
            </a:ln>
            <a:effectLst/>
          </c:spPr>
          <c:marker>
            <c:symbol val="none"/>
          </c:marker>
          <c:cat>
            <c:strRef>
              <c:f>'Peak demand forecasts'!$C$8:$L$8</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'Peak demand forecasts'!$C$9:$L$9</c:f>
              <c:numCache>
                <c:formatCode>#,##0</c:formatCode>
                <c:ptCount val="10"/>
                <c:pt idx="0">
                  <c:v>4266.125013951375</c:v>
                </c:pt>
                <c:pt idx="1">
                  <c:v>4364.0267210789316</c:v>
                </c:pt>
                <c:pt idx="2">
                  <c:v>4462.2006112251038</c:v>
                </c:pt>
                <c:pt idx="3">
                  <c:v>4569.1558871743937</c:v>
                </c:pt>
                <c:pt idx="4">
                  <c:v>4688.0613690735963</c:v>
                </c:pt>
                <c:pt idx="5">
                  <c:v>4801.5960869992396</c:v>
                </c:pt>
                <c:pt idx="6">
                  <c:v>4930.9959482667582</c:v>
                </c:pt>
                <c:pt idx="7">
                  <c:v>5070.7828952726541</c:v>
                </c:pt>
                <c:pt idx="8">
                  <c:v>5219.9218914932826</c:v>
                </c:pt>
                <c:pt idx="9">
                  <c:v>5379.0978078073058</c:v>
                </c:pt>
              </c:numCache>
            </c:numRef>
          </c:val>
          <c:smooth val="0"/>
        </c:ser>
        <c:ser>
          <c:idx val="1"/>
          <c:order val="1"/>
          <c:tx>
            <c:strRef>
              <c:f>'Peak demand forecasts'!$B$10</c:f>
              <c:strCache>
                <c:ptCount val="1"/>
                <c:pt idx="0">
                  <c:v>Expected</c:v>
                </c:pt>
              </c:strCache>
            </c:strRef>
          </c:tx>
          <c:spPr>
            <a:ln w="28575" cap="rnd">
              <a:solidFill>
                <a:srgbClr val="FFD200"/>
              </a:solidFill>
              <a:round/>
            </a:ln>
            <a:effectLst/>
          </c:spPr>
          <c:marker>
            <c:symbol val="none"/>
          </c:marker>
          <c:cat>
            <c:strRef>
              <c:f>'Peak demand forecasts'!$C$8:$L$8</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'Peak demand forecasts'!$C$10:$L$10</c:f>
              <c:numCache>
                <c:formatCode>#,##0</c:formatCode>
                <c:ptCount val="10"/>
                <c:pt idx="0">
                  <c:v>4140.7159777238339</c:v>
                </c:pt>
                <c:pt idx="1">
                  <c:v>4184.6153779847809</c:v>
                </c:pt>
                <c:pt idx="2">
                  <c:v>4224.8906889133359</c:v>
                </c:pt>
                <c:pt idx="3">
                  <c:v>4297.5431615295447</c:v>
                </c:pt>
                <c:pt idx="4">
                  <c:v>4372.7058473114166</c:v>
                </c:pt>
                <c:pt idx="5">
                  <c:v>4437.8865872585993</c:v>
                </c:pt>
                <c:pt idx="6">
                  <c:v>4513.29261106374</c:v>
                </c:pt>
                <c:pt idx="7">
                  <c:v>4598.187553345062</c:v>
                </c:pt>
                <c:pt idx="8">
                  <c:v>4679.4409237678874</c:v>
                </c:pt>
                <c:pt idx="9">
                  <c:v>4770.7019383663765</c:v>
                </c:pt>
              </c:numCache>
            </c:numRef>
          </c:val>
          <c:smooth val="0"/>
        </c:ser>
        <c:ser>
          <c:idx val="2"/>
          <c:order val="2"/>
          <c:tx>
            <c:strRef>
              <c:f>'Peak demand forecasts'!$B$11</c:f>
              <c:strCache>
                <c:ptCount val="1"/>
                <c:pt idx="0">
                  <c:v>Low</c:v>
                </c:pt>
              </c:strCache>
            </c:strRef>
          </c:tx>
          <c:spPr>
            <a:ln w="28575" cap="rnd">
              <a:solidFill>
                <a:srgbClr val="91278F"/>
              </a:solidFill>
              <a:round/>
            </a:ln>
            <a:effectLst/>
          </c:spPr>
          <c:marker>
            <c:symbol val="none"/>
          </c:marker>
          <c:cat>
            <c:strRef>
              <c:f>'Peak demand forecasts'!$C$8:$L$8</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'Peak demand forecasts'!$C$11:$L$11</c:f>
              <c:numCache>
                <c:formatCode>#,##0</c:formatCode>
                <c:ptCount val="10"/>
                <c:pt idx="0">
                  <c:v>4076.1621611661794</c:v>
                </c:pt>
                <c:pt idx="1">
                  <c:v>4097.6676593202983</c:v>
                </c:pt>
                <c:pt idx="2">
                  <c:v>4124.8538005828423</c:v>
                </c:pt>
                <c:pt idx="3">
                  <c:v>4163.7706642220774</c:v>
                </c:pt>
                <c:pt idx="4">
                  <c:v>4198.5618503649166</c:v>
                </c:pt>
                <c:pt idx="5">
                  <c:v>4229.3451092650457</c:v>
                </c:pt>
                <c:pt idx="6">
                  <c:v>4279.1569097573411</c:v>
                </c:pt>
                <c:pt idx="7">
                  <c:v>4316.7427310210696</c:v>
                </c:pt>
                <c:pt idx="8">
                  <c:v>4360.3804224580408</c:v>
                </c:pt>
                <c:pt idx="9">
                  <c:v>4418.9636667211389</c:v>
                </c:pt>
              </c:numCache>
            </c:numRef>
          </c:val>
          <c:smooth val="0"/>
        </c:ser>
        <c:dLbls>
          <c:showLegendKey val="0"/>
          <c:showVal val="0"/>
          <c:showCatName val="0"/>
          <c:showSerName val="0"/>
          <c:showPercent val="0"/>
          <c:showBubbleSize val="0"/>
        </c:dLbls>
        <c:smooth val="0"/>
        <c:axId val="549974024"/>
        <c:axId val="549975984"/>
      </c:lineChart>
      <c:catAx>
        <c:axId val="5499740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5984"/>
        <c:crosses val="autoZero"/>
        <c:auto val="1"/>
        <c:lblAlgn val="ctr"/>
        <c:lblOffset val="100"/>
        <c:noMultiLvlLbl val="0"/>
      </c:catAx>
      <c:valAx>
        <c:axId val="549975984"/>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peak demand (MW) 10% POE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40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'Reserve capacity target'!$B$10</c:f>
              <c:strCache>
                <c:ptCount val="1"/>
                <c:pt idx="0">
                  <c:v>High</c:v>
                </c:pt>
              </c:strCache>
            </c:strRef>
          </c:tx>
          <c:spPr>
            <a:ln w="28575" cap="rnd">
              <a:solidFill>
                <a:srgbClr val="4BACC6"/>
              </a:solidFill>
              <a:round/>
            </a:ln>
            <a:effectLst/>
          </c:spPr>
          <c:marker>
            <c:symbol val="none"/>
          </c:marker>
          <c:cat>
            <c:strRef>
              <c:f>'Reserve capacity target'!$C$9:$L$9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'Reserve capacity target'!$C$10:$L$10</c:f>
              <c:numCache>
                <c:formatCode>#,##0</c:formatCode>
                <c:ptCount val="10"/>
                <c:pt idx="0">
                  <c:v>4673.125013951375</c:v>
                </c:pt>
                <c:pt idx="1">
                  <c:v>4771.0267210789316</c:v>
                </c:pt>
                <c:pt idx="2">
                  <c:v>4869.2006112251038</c:v>
                </c:pt>
                <c:pt idx="3">
                  <c:v>4976.1558871743937</c:v>
                </c:pt>
                <c:pt idx="4">
                  <c:v>5095.0613690735963</c:v>
                </c:pt>
                <c:pt idx="5">
                  <c:v>5208.5960869992396</c:v>
                </c:pt>
                <c:pt idx="6">
                  <c:v>5337.9959482667582</c:v>
                </c:pt>
                <c:pt idx="7">
                  <c:v>5477.7828952726541</c:v>
                </c:pt>
                <c:pt idx="8">
                  <c:v>5626.9218914932826</c:v>
                </c:pt>
                <c:pt idx="9">
                  <c:v>5787.9092412006612</c:v>
                </c:pt>
              </c:numCache>
            </c:numRef>
          </c:val>
          <c:smooth val="0"/>
        </c:ser>
        <c:ser>
          <c:idx val="1"/>
          <c:order val="1"/>
          <c:tx>
            <c:strRef>
              <c:f>'Reserve capacity target'!$B$11</c:f>
              <c:strCache>
                <c:ptCount val="1"/>
                <c:pt idx="0">
                  <c:v>Expected</c:v>
                </c:pt>
              </c:strCache>
            </c:strRef>
          </c:tx>
          <c:spPr>
            <a:ln w="28575" cap="rnd">
              <a:solidFill>
                <a:srgbClr val="FFD200"/>
              </a:solidFill>
              <a:round/>
            </a:ln>
            <a:effectLst/>
          </c:spPr>
          <c:marker>
            <c:symbol val="none"/>
          </c:marker>
          <c:cat>
            <c:strRef>
              <c:f>'Reserve capacity target'!$C$9:$L$9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'Reserve capacity target'!$C$11:$L$11</c:f>
              <c:numCache>
                <c:formatCode>#,##0</c:formatCode>
                <c:ptCount val="10"/>
                <c:pt idx="0">
                  <c:v>4547.7159777238339</c:v>
                </c:pt>
                <c:pt idx="1">
                  <c:v>4591.6153779847809</c:v>
                </c:pt>
                <c:pt idx="2">
                  <c:v>4631.8906889133359</c:v>
                </c:pt>
                <c:pt idx="3">
                  <c:v>4704.5431615295447</c:v>
                </c:pt>
                <c:pt idx="4">
                  <c:v>4779.7058473114166</c:v>
                </c:pt>
                <c:pt idx="5">
                  <c:v>4844.8865872585993</c:v>
                </c:pt>
                <c:pt idx="6">
                  <c:v>4920.29261106374</c:v>
                </c:pt>
                <c:pt idx="7">
                  <c:v>5005.187553345062</c:v>
                </c:pt>
                <c:pt idx="8">
                  <c:v>5086.4409237678874</c:v>
                </c:pt>
                <c:pt idx="9">
                  <c:v>5177.7019383663765</c:v>
                </c:pt>
              </c:numCache>
            </c:numRef>
          </c:val>
          <c:smooth val="0"/>
        </c:ser>
        <c:ser>
          <c:idx val="2"/>
          <c:order val="2"/>
          <c:tx>
            <c:strRef>
              <c:f>'Reserve capacity target'!$B$12</c:f>
              <c:strCache>
                <c:ptCount val="1"/>
                <c:pt idx="0">
                  <c:v>Low</c:v>
                </c:pt>
              </c:strCache>
            </c:strRef>
          </c:tx>
          <c:spPr>
            <a:ln w="28575" cap="rnd">
              <a:solidFill>
                <a:srgbClr val="91278F"/>
              </a:solidFill>
              <a:round/>
            </a:ln>
            <a:effectLst/>
          </c:spPr>
          <c:marker>
            <c:symbol val="none"/>
          </c:marker>
          <c:cat>
            <c:strRef>
              <c:f>'Reserve capacity target'!$C$9:$L$9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'Reserve capacity target'!$C$12:$L$12</c:f>
              <c:numCache>
                <c:formatCode>#,##0</c:formatCode>
                <c:ptCount val="10"/>
                <c:pt idx="0">
                  <c:v>4483.1621611661794</c:v>
                </c:pt>
                <c:pt idx="1">
                  <c:v>4504.6676593202983</c:v>
                </c:pt>
                <c:pt idx="2">
                  <c:v>4531.8538005828423</c:v>
                </c:pt>
                <c:pt idx="3">
                  <c:v>4570.7706642220774</c:v>
                </c:pt>
                <c:pt idx="4">
                  <c:v>4605.5618503649166</c:v>
                </c:pt>
                <c:pt idx="5">
                  <c:v>4636.3451092650457</c:v>
                </c:pt>
                <c:pt idx="6">
                  <c:v>4686.1569097573411</c:v>
                </c:pt>
                <c:pt idx="7">
                  <c:v>4723.7427310210696</c:v>
                </c:pt>
                <c:pt idx="8">
                  <c:v>4767.3804224580408</c:v>
                </c:pt>
                <c:pt idx="9">
                  <c:v>4825.9636667211389</c:v>
                </c:pt>
              </c:numCache>
            </c:numRef>
          </c:val>
          <c:smooth val="0"/>
        </c:ser>
        <c:dLbls>
          <c:showLegendKey val="0"/>
          <c:showVal val="0"/>
          <c:showCatName val="0"/>
          <c:showSerName val="0"/>
          <c:showPercent val="0"/>
          <c:showBubbleSize val="0"/>
        </c:dLbls>
        <c:smooth val="0"/>
        <c:axId val="549980688"/>
        <c:axId val="549975200"/>
      </c:lineChart>
      <c:catAx>
        <c:axId val="549980688"/>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5200"/>
        <c:crosses val="autoZero"/>
        <c:auto val="1"/>
        <c:lblAlgn val="ctr"/>
        <c:lblOffset val="100"/>
        <c:noMultiLvlLbl val="0"/>
      </c:catAx>
      <c:valAx>
        <c:axId val="549975200"/>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Reserve capacity target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80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'Rooftop PV forecasts'!$C$20</c:f>
              <c:strCache>
                <c:ptCount val="1"/>
                <c:pt idx="0">
                  <c:v>High</c:v>
                </c:pt>
              </c:strCache>
            </c:strRef>
          </c:tx>
          <c:spPr>
            <a:ln w="28575" cap="rnd">
              <a:solidFill>
                <a:srgbClr val="00A3BB"/>
              </a:solidFill>
              <a:round/>
            </a:ln>
            <a:effectLst/>
          </c:spPr>
          <c:marker>
            <c:symbol val="none"/>
          </c:marker>
          <c:cat>
            <c:strRef>
              <c:f>'Rooftop PV forecasts'!$C$9:$O$9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'Rooftop PV forecasts'!$C$10:$L$10</c:f>
              <c:numCache>
                <c:formatCode>#,##0</c:formatCode>
                <c:ptCount val="10"/>
                <c:pt idx="0">
                  <c:v>859</c:v>
                </c:pt>
                <c:pt idx="1">
                  <c:v>999</c:v>
                </c:pt>
                <c:pt idx="2">
                  <c:v>1147</c:v>
                </c:pt>
                <c:pt idx="3">
                  <c:v>1299</c:v>
                </c:pt>
                <c:pt idx="4">
                  <c:v>1450</c:v>
                </c:pt>
                <c:pt idx="5">
                  <c:v>1600</c:v>
                </c:pt>
                <c:pt idx="6">
                  <c:v>1750</c:v>
                </c:pt>
                <c:pt idx="7">
                  <c:v>1896</c:v>
                </c:pt>
                <c:pt idx="8">
                  <c:v>2039</c:v>
                </c:pt>
                <c:pt idx="9">
                  <c:v>2169</c:v>
                </c:pt>
              </c:numCache>
            </c:numRef>
          </c:val>
          <c:smooth val="0"/>
        </c:ser>
        <c:ser>
          <c:idx val="1"/>
          <c:order val="1"/>
          <c:tx>
            <c:strRef>
              <c:f>'Rooftop PV forecasts'!$C$21</c:f>
              <c:strCache>
                <c:ptCount val="1"/>
                <c:pt idx="0">
                  <c:v>Expected</c:v>
                </c:pt>
              </c:strCache>
            </c:strRef>
          </c:tx>
          <c:spPr>
            <a:ln w="28575" cap="rnd">
              <a:solidFill>
                <a:srgbClr val="FFD200"/>
              </a:solidFill>
              <a:round/>
            </a:ln>
            <a:effectLst/>
          </c:spPr>
          <c:marker>
            <c:symbol val="none"/>
          </c:marker>
          <c:cat>
            <c:strRef>
              <c:f>'Rooftop PV forecasts'!$C$9:$O$9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'Rooftop PV forecasts'!$C$11:$L$11</c:f>
              <c:numCache>
                <c:formatCode>#,##0</c:formatCode>
                <c:ptCount val="10"/>
                <c:pt idx="0">
                  <c:v>843</c:v>
                </c:pt>
                <c:pt idx="1">
                  <c:v>949</c:v>
                </c:pt>
                <c:pt idx="2">
                  <c:v>1059</c:v>
                </c:pt>
                <c:pt idx="3">
                  <c:v>1171</c:v>
                </c:pt>
                <c:pt idx="4">
                  <c:v>1283</c:v>
                </c:pt>
                <c:pt idx="5">
                  <c:v>1396</c:v>
                </c:pt>
                <c:pt idx="6">
                  <c:v>1509</c:v>
                </c:pt>
                <c:pt idx="7">
                  <c:v>1623</c:v>
                </c:pt>
                <c:pt idx="8">
                  <c:v>1736</c:v>
                </c:pt>
                <c:pt idx="9">
                  <c:v>1850</c:v>
                </c:pt>
              </c:numCache>
            </c:numRef>
          </c:val>
          <c:smooth val="0"/>
        </c:ser>
        <c:ser>
          <c:idx val="2"/>
          <c:order val="2"/>
          <c:tx>
            <c:strRef>
              <c:f>'Rooftop PV forecasts'!$C$22</c:f>
              <c:strCache>
                <c:ptCount val="1"/>
                <c:pt idx="0">
                  <c:v>Low</c:v>
                </c:pt>
              </c:strCache>
            </c:strRef>
          </c:tx>
          <c:spPr>
            <a:ln w="28575" cap="rnd">
              <a:solidFill>
                <a:srgbClr val="91278F"/>
              </a:solidFill>
              <a:round/>
            </a:ln>
            <a:effectLst/>
          </c:spPr>
          <c:marker>
            <c:symbol val="none"/>
          </c:marker>
          <c:cat>
            <c:strRef>
              <c:f>'Rooftop PV forecasts'!$C$9:$O$9</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'Rooftop PV forecasts'!$C$12:$L$12</c:f>
              <c:numCache>
                <c:formatCode>#,##0</c:formatCode>
                <c:ptCount val="10"/>
                <c:pt idx="0">
                  <c:v>818</c:v>
                </c:pt>
                <c:pt idx="1">
                  <c:v>896</c:v>
                </c:pt>
                <c:pt idx="2">
                  <c:v>980</c:v>
                </c:pt>
                <c:pt idx="3">
                  <c:v>1065</c:v>
                </c:pt>
                <c:pt idx="4">
                  <c:v>1150</c:v>
                </c:pt>
                <c:pt idx="5">
                  <c:v>1236</c:v>
                </c:pt>
                <c:pt idx="6">
                  <c:v>1323</c:v>
                </c:pt>
                <c:pt idx="7">
                  <c:v>1409</c:v>
                </c:pt>
                <c:pt idx="8">
                  <c:v>1494</c:v>
                </c:pt>
                <c:pt idx="9">
                  <c:v>1576</c:v>
                </c:pt>
              </c:numCache>
            </c:numRef>
          </c:val>
          <c:smooth val="0"/>
        </c:ser>
        <c:dLbls>
          <c:showLegendKey val="0"/>
          <c:showVal val="0"/>
          <c:showCatName val="0"/>
          <c:showSerName val="0"/>
          <c:showPercent val="0"/>
          <c:showBubbleSize val="0"/>
        </c:dLbls>
        <c:smooth val="0"/>
        <c:axId val="549976376"/>
        <c:axId val="549978336"/>
      </c:lineChart>
      <c:catAx>
        <c:axId val="5499763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8336"/>
        <c:crosses val="autoZero"/>
        <c:auto val="1"/>
        <c:lblAlgn val="ctr"/>
        <c:lblOffset val="100"/>
        <c:noMultiLvlLbl val="0"/>
      </c:catAx>
      <c:valAx>
        <c:axId val="549978336"/>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63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'Battery storage forecasts'!$B$18</c:f>
              <c:strCache>
                <c:ptCount val="1"/>
                <c:pt idx="0">
                  <c:v>2017 AEMO ESOO (High)</c:v>
                </c:pt>
              </c:strCache>
            </c:strRef>
          </c:tx>
          <c:spPr>
            <a:ln w="28575" cap="rnd">
              <a:solidFill>
                <a:srgbClr val="00A3BB"/>
              </a:solidFill>
              <a:round/>
            </a:ln>
            <a:effectLst/>
          </c:spPr>
          <c:marker>
            <c:symbol val="none"/>
          </c:marker>
          <c:cat>
            <c:strRef>
              <c:f>'Battery storage forecasts'!$C$17:$P$17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'Battery storage forecasts'!$C$18:$M$18</c:f>
              <c:numCache>
                <c:formatCode>0</c:formatCode>
                <c:ptCount val="11"/>
                <c:pt idx="0">
                  <c:v>32.6</c:v>
                </c:pt>
                <c:pt idx="1">
                  <c:v>88.211764705882359</c:v>
                </c:pt>
                <c:pt idx="2">
                  <c:v>171.41176470588235</c:v>
                </c:pt>
                <c:pt idx="3">
                  <c:v>270.61176470588236</c:v>
                </c:pt>
                <c:pt idx="4">
                  <c:v>369.81176470588241</c:v>
                </c:pt>
                <c:pt idx="5">
                  <c:v>469.01176470588234</c:v>
                </c:pt>
                <c:pt idx="6">
                  <c:v>566.21176470588239</c:v>
                </c:pt>
                <c:pt idx="7">
                  <c:v>663.41176470588243</c:v>
                </c:pt>
                <c:pt idx="8">
                  <c:v>758.61176470588225</c:v>
                </c:pt>
                <c:pt idx="9">
                  <c:v>851.8117647058823</c:v>
                </c:pt>
                <c:pt idx="10">
                  <c:v>917.01176470588234</c:v>
                </c:pt>
              </c:numCache>
            </c:numRef>
          </c:val>
          <c:smooth val="0"/>
        </c:ser>
        <c:ser>
          <c:idx val="1"/>
          <c:order val="1"/>
          <c:tx>
            <c:strRef>
              <c:f>'Battery storage forecasts'!$B$19</c:f>
              <c:strCache>
                <c:ptCount val="1"/>
                <c:pt idx="0">
                  <c:v>2017 AEMO ESOO (Medium)</c:v>
                </c:pt>
              </c:strCache>
            </c:strRef>
          </c:tx>
          <c:spPr>
            <a:ln w="28575" cap="rnd">
              <a:solidFill>
                <a:srgbClr val="FFD200"/>
              </a:solidFill>
              <a:round/>
            </a:ln>
            <a:effectLst/>
          </c:spPr>
          <c:marker>
            <c:symbol val="none"/>
          </c:marker>
          <c:cat>
            <c:strRef>
              <c:f>'Battery storage forecasts'!$C$17:$P$17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'Battery storage forecasts'!$C$19:$M$19</c:f>
              <c:numCache>
                <c:formatCode>0</c:formatCode>
                <c:ptCount val="11"/>
                <c:pt idx="0">
                  <c:v>32.799999999999997</c:v>
                </c:pt>
                <c:pt idx="1">
                  <c:v>81.400000000000006</c:v>
                </c:pt>
                <c:pt idx="2">
                  <c:v>140</c:v>
                </c:pt>
                <c:pt idx="3">
                  <c:v>211.62222222222221</c:v>
                </c:pt>
                <c:pt idx="4">
                  <c:v>285.24444444444441</c:v>
                </c:pt>
                <c:pt idx="5">
                  <c:v>356.86666666666667</c:v>
                </c:pt>
                <c:pt idx="6">
                  <c:v>430.48888888888888</c:v>
                </c:pt>
                <c:pt idx="7">
                  <c:v>502.11111111111109</c:v>
                </c:pt>
                <c:pt idx="8">
                  <c:v>571.47777777777776</c:v>
                </c:pt>
                <c:pt idx="9">
                  <c:v>638.84444444444443</c:v>
                </c:pt>
                <c:pt idx="10">
                  <c:v>702.16666666666674</c:v>
                </c:pt>
              </c:numCache>
            </c:numRef>
          </c:val>
          <c:smooth val="0"/>
        </c:ser>
        <c:ser>
          <c:idx val="2"/>
          <c:order val="2"/>
          <c:tx>
            <c:strRef>
              <c:f>'Battery storage forecasts'!$B$20</c:f>
              <c:strCache>
                <c:ptCount val="1"/>
                <c:pt idx="0">
                  <c:v>2017 AEMO ESOO (Low)</c:v>
                </c:pt>
              </c:strCache>
            </c:strRef>
          </c:tx>
          <c:spPr>
            <a:ln w="28575" cap="rnd">
              <a:solidFill>
                <a:srgbClr val="91278F"/>
              </a:solidFill>
              <a:round/>
            </a:ln>
            <a:effectLst/>
          </c:spPr>
          <c:marker>
            <c:symbol val="none"/>
          </c:marker>
          <c:cat>
            <c:strRef>
              <c:f>'Battery storage forecasts'!$C$17:$P$17</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'Battery storage forecasts'!$C$20:$M$20</c:f>
              <c:numCache>
                <c:formatCode>0</c:formatCode>
                <c:ptCount val="11"/>
                <c:pt idx="0">
                  <c:v>32.6</c:v>
                </c:pt>
                <c:pt idx="1">
                  <c:v>63.576470588235296</c:v>
                </c:pt>
                <c:pt idx="2">
                  <c:v>106.55294117647058</c:v>
                </c:pt>
                <c:pt idx="3">
                  <c:v>159.36470588235295</c:v>
                </c:pt>
                <c:pt idx="4">
                  <c:v>207.36470588235295</c:v>
                </c:pt>
                <c:pt idx="5">
                  <c:v>255.36470588235295</c:v>
                </c:pt>
                <c:pt idx="6">
                  <c:v>303.36470588235295</c:v>
                </c:pt>
                <c:pt idx="7">
                  <c:v>351.36470588235295</c:v>
                </c:pt>
                <c:pt idx="8">
                  <c:v>399.36470588235295</c:v>
                </c:pt>
                <c:pt idx="9">
                  <c:v>447.36470588235295</c:v>
                </c:pt>
                <c:pt idx="10">
                  <c:v>495.36470588235295</c:v>
                </c:pt>
              </c:numCache>
            </c:numRef>
          </c:val>
          <c:smooth val="0"/>
        </c:ser>
        <c:dLbls>
          <c:showLegendKey val="0"/>
          <c:showVal val="0"/>
          <c:showCatName val="0"/>
          <c:showSerName val="0"/>
          <c:showPercent val="0"/>
          <c:showBubbleSize val="0"/>
        </c:dLbls>
        <c:smooth val="0"/>
        <c:axId val="549975592"/>
        <c:axId val="549977944"/>
      </c:lineChart>
      <c:catAx>
        <c:axId val="5499755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7944"/>
        <c:crosses val="autoZero"/>
        <c:auto val="1"/>
        <c:lblAlgn val="ctr"/>
        <c:lblOffset val="100"/>
        <c:noMultiLvlLbl val="0"/>
      </c:catAx>
      <c:valAx>
        <c:axId val="549977944"/>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Energy (MWh sent-out)</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5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'Electric vehicles'!$B$6</c:f>
              <c:strCache>
                <c:ptCount val="1"/>
                <c:pt idx="0">
                  <c:v>High</c:v>
                </c:pt>
              </c:strCache>
            </c:strRef>
          </c:tx>
          <c:spPr>
            <a:ln w="28575" cap="rnd">
              <a:solidFill>
                <a:srgbClr val="00A3BB"/>
              </a:solidFill>
              <a:round/>
            </a:ln>
            <a:effectLst/>
          </c:spPr>
          <c:marker>
            <c:symbol val="none"/>
          </c:marker>
          <c:cat>
            <c:strRef>
              <c:f>'Electric vehicles'!$C$5:$M$5</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'Electric vehicles'!$C$6:$M$6</c:f>
              <c:numCache>
                <c:formatCode>General</c:formatCode>
                <c:ptCount val="11"/>
                <c:pt idx="0">
                  <c:v>3.2</c:v>
                </c:pt>
                <c:pt idx="1">
                  <c:v>9.3000000000000007</c:v>
                </c:pt>
                <c:pt idx="2">
                  <c:v>19.100000000000001</c:v>
                </c:pt>
                <c:pt idx="3">
                  <c:v>31.7</c:v>
                </c:pt>
                <c:pt idx="4">
                  <c:v>49</c:v>
                </c:pt>
                <c:pt idx="5">
                  <c:v>85.3</c:v>
                </c:pt>
                <c:pt idx="6">
                  <c:v>143.1</c:v>
                </c:pt>
                <c:pt idx="7">
                  <c:v>214.9</c:v>
                </c:pt>
                <c:pt idx="8">
                  <c:v>297.89999999999998</c:v>
                </c:pt>
                <c:pt idx="9">
                  <c:v>387.7</c:v>
                </c:pt>
                <c:pt idx="10">
                  <c:v>481.6</c:v>
                </c:pt>
              </c:numCache>
            </c:numRef>
          </c:val>
          <c:smooth val="0"/>
        </c:ser>
        <c:ser>
          <c:idx val="1"/>
          <c:order val="1"/>
          <c:tx>
            <c:strRef>
              <c:f>'Electric vehicles'!$B$7</c:f>
              <c:strCache>
                <c:ptCount val="1"/>
                <c:pt idx="0">
                  <c:v>Expected</c:v>
                </c:pt>
              </c:strCache>
            </c:strRef>
          </c:tx>
          <c:spPr>
            <a:ln w="28575" cap="rnd">
              <a:solidFill>
                <a:srgbClr val="FFD200"/>
              </a:solidFill>
              <a:round/>
            </a:ln>
            <a:effectLst/>
          </c:spPr>
          <c:marker>
            <c:symbol val="none"/>
          </c:marker>
          <c:cat>
            <c:strRef>
              <c:f>'Electric vehicles'!$C$5:$M$5</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'Electric vehicles'!$C$7:$M$7</c:f>
              <c:numCache>
                <c:formatCode>General</c:formatCode>
                <c:ptCount val="11"/>
                <c:pt idx="0">
                  <c:v>1.1000000000000001</c:v>
                </c:pt>
                <c:pt idx="1">
                  <c:v>2.9</c:v>
                </c:pt>
                <c:pt idx="2">
                  <c:v>6.3</c:v>
                </c:pt>
                <c:pt idx="3">
                  <c:v>11.1</c:v>
                </c:pt>
                <c:pt idx="4">
                  <c:v>18</c:v>
                </c:pt>
                <c:pt idx="5">
                  <c:v>29</c:v>
                </c:pt>
                <c:pt idx="6">
                  <c:v>45.4</c:v>
                </c:pt>
                <c:pt idx="7">
                  <c:v>67.8</c:v>
                </c:pt>
                <c:pt idx="8">
                  <c:v>96.1</c:v>
                </c:pt>
                <c:pt idx="9">
                  <c:v>141</c:v>
                </c:pt>
                <c:pt idx="10">
                  <c:v>200.6</c:v>
                </c:pt>
              </c:numCache>
            </c:numRef>
          </c:val>
          <c:smooth val="0"/>
        </c:ser>
        <c:ser>
          <c:idx val="2"/>
          <c:order val="2"/>
          <c:tx>
            <c:strRef>
              <c:f>'Electric vehicles'!$B$8</c:f>
              <c:strCache>
                <c:ptCount val="1"/>
                <c:pt idx="0">
                  <c:v>Low</c:v>
                </c:pt>
              </c:strCache>
            </c:strRef>
          </c:tx>
          <c:spPr>
            <a:ln w="28575" cap="rnd">
              <a:solidFill>
                <a:srgbClr val="91278F"/>
              </a:solidFill>
              <a:round/>
            </a:ln>
            <a:effectLst/>
          </c:spPr>
          <c:marker>
            <c:symbol val="none"/>
          </c:marker>
          <c:cat>
            <c:strRef>
              <c:f>'Electric vehicles'!$C$5:$M$5</c:f>
              <c:strCache>
                <c:ptCount val="11"/>
                <c:pt idx="0">
                  <c:v>2016-17</c:v>
                </c:pt>
                <c:pt idx="1">
                  <c:v>2017-18</c:v>
                </c:pt>
                <c:pt idx="2">
                  <c:v>2018-19</c:v>
                </c:pt>
                <c:pt idx="3">
                  <c:v>2019-20</c:v>
                </c:pt>
                <c:pt idx="4">
                  <c:v>2020-21</c:v>
                </c:pt>
                <c:pt idx="5">
                  <c:v>2021-22</c:v>
                </c:pt>
                <c:pt idx="6">
                  <c:v>2022-23</c:v>
                </c:pt>
                <c:pt idx="7">
                  <c:v>2023-24</c:v>
                </c:pt>
                <c:pt idx="8">
                  <c:v>2024-25</c:v>
                </c:pt>
                <c:pt idx="9">
                  <c:v>2025-26</c:v>
                </c:pt>
                <c:pt idx="10">
                  <c:v>2026-27</c:v>
                </c:pt>
              </c:strCache>
            </c:strRef>
          </c:cat>
          <c:val>
            <c:numRef>
              <c:f>'Electric vehicles'!$C$8:$M$8</c:f>
              <c:numCache>
                <c:formatCode>General</c:formatCode>
                <c:ptCount val="11"/>
                <c:pt idx="0">
                  <c:v>0.5</c:v>
                </c:pt>
                <c:pt idx="1">
                  <c:v>1.1000000000000001</c:v>
                </c:pt>
                <c:pt idx="2">
                  <c:v>2.4</c:v>
                </c:pt>
                <c:pt idx="3">
                  <c:v>4.2</c:v>
                </c:pt>
                <c:pt idx="4">
                  <c:v>6.4</c:v>
                </c:pt>
                <c:pt idx="5">
                  <c:v>10</c:v>
                </c:pt>
                <c:pt idx="6">
                  <c:v>15.7</c:v>
                </c:pt>
                <c:pt idx="7">
                  <c:v>24</c:v>
                </c:pt>
                <c:pt idx="8">
                  <c:v>34.9</c:v>
                </c:pt>
                <c:pt idx="9">
                  <c:v>48.1</c:v>
                </c:pt>
                <c:pt idx="10">
                  <c:v>63.1</c:v>
                </c:pt>
              </c:numCache>
            </c:numRef>
          </c:val>
          <c:smooth val="0"/>
        </c:ser>
        <c:dLbls>
          <c:showLegendKey val="0"/>
          <c:showVal val="0"/>
          <c:showCatName val="0"/>
          <c:showSerName val="0"/>
          <c:showPercent val="0"/>
          <c:showBubbleSize val="0"/>
        </c:dLbls>
        <c:smooth val="0"/>
        <c:axId val="549976768"/>
        <c:axId val="549981472"/>
      </c:lineChart>
      <c:catAx>
        <c:axId val="549976768"/>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81472"/>
        <c:crosses val="autoZero"/>
        <c:auto val="1"/>
        <c:lblAlgn val="ctr"/>
        <c:lblOffset val="100"/>
        <c:noMultiLvlLbl val="0"/>
      </c:catAx>
      <c:valAx>
        <c:axId val="549981472"/>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 Annual energy required by EVs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67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'Fuel prices GSOO'!$B$8</c:f>
              <c:strCache>
                <c:ptCount val="1"/>
                <c:pt idx="0">
                  <c:v>GSOO (Base)</c:v>
                </c:pt>
              </c:strCache>
            </c:strRef>
          </c:tx>
          <c:spPr>
            <a:ln w="28575" cap="rnd">
              <a:solidFill>
                <a:srgbClr val="FFD200"/>
              </a:solidFill>
              <a:round/>
            </a:ln>
            <a:effectLst/>
          </c:spPr>
          <c:marker>
            <c:symbol val="none"/>
          </c:marker>
          <c:cat>
            <c:strRef>
              <c:f>'Fuel prices GSOO'!$C$6:$L$6</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'Fuel prices GSOO'!$C$8:$L$8</c:f>
              <c:numCache>
                <c:formatCode>0.00</c:formatCode>
                <c:ptCount val="10"/>
                <c:pt idx="0">
                  <c:v>5.3226851025869761</c:v>
                </c:pt>
                <c:pt idx="1">
                  <c:v>5.2486217662801069</c:v>
                </c:pt>
                <c:pt idx="2">
                  <c:v>5.3523104371097237</c:v>
                </c:pt>
                <c:pt idx="3">
                  <c:v>5.5300624442462087</c:v>
                </c:pt>
                <c:pt idx="4">
                  <c:v>5.6337511150758255</c:v>
                </c:pt>
                <c:pt idx="5">
                  <c:v>5.9546922390722568</c:v>
                </c:pt>
                <c:pt idx="6">
                  <c:v>6.7298884924174844</c:v>
                </c:pt>
                <c:pt idx="7">
                  <c:v>7.352020517395184</c:v>
                </c:pt>
                <c:pt idx="8">
                  <c:v>7.3767082961641393</c:v>
                </c:pt>
                <c:pt idx="9">
                  <c:v>7.5495227475468329</c:v>
                </c:pt>
              </c:numCache>
            </c:numRef>
          </c:val>
          <c:smooth val="0"/>
        </c:ser>
        <c:dLbls>
          <c:showLegendKey val="0"/>
          <c:showVal val="0"/>
          <c:showCatName val="0"/>
          <c:showSerName val="0"/>
          <c:showPercent val="0"/>
          <c:showBubbleSize val="0"/>
        </c:dLbls>
        <c:smooth val="0"/>
        <c:axId val="549974808"/>
        <c:axId val="549979904"/>
      </c:lineChart>
      <c:catAx>
        <c:axId val="549974808"/>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9904"/>
        <c:crosses val="autoZero"/>
        <c:auto val="1"/>
        <c:lblAlgn val="ctr"/>
        <c:lblOffset val="100"/>
        <c:noMultiLvlLbl val="0"/>
      </c:catAx>
      <c:valAx>
        <c:axId val="54997990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Gas prices ($/GJ)</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5499748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Capex!$B$25</c:f>
              <c:strCache>
                <c:ptCount val="1"/>
                <c:pt idx="0">
                  <c:v>Black Coal</c:v>
                </c:pt>
              </c:strCache>
            </c:strRef>
          </c:tx>
          <c:spPr>
            <a:ln w="28575" cap="rnd">
              <a:solidFill>
                <a:srgbClr val="000000"/>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Capex!$D$25:$R$25</c:f>
              <c:numCache>
                <c:formatCode>#,##0</c:formatCode>
                <c:ptCount val="15"/>
                <c:pt idx="0">
                  <c:v>3201</c:v>
                </c:pt>
                <c:pt idx="1">
                  <c:v>3186</c:v>
                </c:pt>
                <c:pt idx="2">
                  <c:v>3171</c:v>
                </c:pt>
                <c:pt idx="3">
                  <c:v>3155</c:v>
                </c:pt>
                <c:pt idx="4">
                  <c:v>3140</c:v>
                </c:pt>
                <c:pt idx="5">
                  <c:v>3125</c:v>
                </c:pt>
                <c:pt idx="6">
                  <c:v>3111</c:v>
                </c:pt>
                <c:pt idx="7">
                  <c:v>3096</c:v>
                </c:pt>
                <c:pt idx="8">
                  <c:v>3081</c:v>
                </c:pt>
                <c:pt idx="9">
                  <c:v>3066</c:v>
                </c:pt>
                <c:pt idx="10">
                  <c:v>3052</c:v>
                </c:pt>
                <c:pt idx="11">
                  <c:v>3037</c:v>
                </c:pt>
                <c:pt idx="12">
                  <c:v>3023</c:v>
                </c:pt>
                <c:pt idx="13">
                  <c:v>3008</c:v>
                </c:pt>
                <c:pt idx="14">
                  <c:v>2994</c:v>
                </c:pt>
              </c:numCache>
            </c:numRef>
          </c:val>
          <c:smooth val="0"/>
        </c:ser>
        <c:ser>
          <c:idx val="2"/>
          <c:order val="1"/>
          <c:tx>
            <c:strRef>
              <c:f>Capex!$B$26</c:f>
              <c:strCache>
                <c:ptCount val="1"/>
                <c:pt idx="0">
                  <c:v>CCGT</c:v>
                </c:pt>
              </c:strCache>
            </c:strRef>
          </c:tx>
          <c:spPr>
            <a:ln w="28575" cap="rnd">
              <a:solidFill>
                <a:srgbClr val="00A3BB"/>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Capex!$D$26:$R$26</c:f>
              <c:numCache>
                <c:formatCode>#,##0</c:formatCode>
                <c:ptCount val="15"/>
                <c:pt idx="0">
                  <c:v>1568</c:v>
                </c:pt>
                <c:pt idx="1">
                  <c:v>1568</c:v>
                </c:pt>
                <c:pt idx="2">
                  <c:v>1568</c:v>
                </c:pt>
                <c:pt idx="3">
                  <c:v>1558</c:v>
                </c:pt>
                <c:pt idx="4">
                  <c:v>1549</c:v>
                </c:pt>
                <c:pt idx="5">
                  <c:v>1543</c:v>
                </c:pt>
                <c:pt idx="6">
                  <c:v>1537</c:v>
                </c:pt>
                <c:pt idx="7">
                  <c:v>1535</c:v>
                </c:pt>
                <c:pt idx="8">
                  <c:v>1532</c:v>
                </c:pt>
                <c:pt idx="9">
                  <c:v>1530</c:v>
                </c:pt>
                <c:pt idx="10">
                  <c:v>1528</c:v>
                </c:pt>
                <c:pt idx="11">
                  <c:v>1528</c:v>
                </c:pt>
                <c:pt idx="12">
                  <c:v>1528</c:v>
                </c:pt>
                <c:pt idx="13">
                  <c:v>1528</c:v>
                </c:pt>
                <c:pt idx="14">
                  <c:v>1526</c:v>
                </c:pt>
              </c:numCache>
            </c:numRef>
          </c:val>
          <c:smooth val="0"/>
        </c:ser>
        <c:ser>
          <c:idx val="3"/>
          <c:order val="2"/>
          <c:tx>
            <c:strRef>
              <c:f>Capex!$B$27</c:f>
              <c:strCache>
                <c:ptCount val="1"/>
                <c:pt idx="0">
                  <c:v>OCGT</c:v>
                </c:pt>
              </c:strCache>
            </c:strRef>
          </c:tx>
          <c:spPr>
            <a:ln w="28575" cap="rnd">
              <a:solidFill>
                <a:srgbClr val="91278F"/>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Capex!$D$27:$R$27</c:f>
              <c:numCache>
                <c:formatCode>#,##0</c:formatCode>
                <c:ptCount val="15"/>
                <c:pt idx="0">
                  <c:v>1102</c:v>
                </c:pt>
                <c:pt idx="1">
                  <c:v>1097</c:v>
                </c:pt>
                <c:pt idx="2">
                  <c:v>1092</c:v>
                </c:pt>
                <c:pt idx="3">
                  <c:v>1086</c:v>
                </c:pt>
                <c:pt idx="4">
                  <c:v>1081</c:v>
                </c:pt>
                <c:pt idx="5">
                  <c:v>1076</c:v>
                </c:pt>
                <c:pt idx="6">
                  <c:v>1071</c:v>
                </c:pt>
                <c:pt idx="7">
                  <c:v>1066</c:v>
                </c:pt>
                <c:pt idx="8">
                  <c:v>1061</c:v>
                </c:pt>
                <c:pt idx="9">
                  <c:v>1057</c:v>
                </c:pt>
                <c:pt idx="10">
                  <c:v>1052</c:v>
                </c:pt>
                <c:pt idx="11">
                  <c:v>1047</c:v>
                </c:pt>
                <c:pt idx="12">
                  <c:v>1042</c:v>
                </c:pt>
                <c:pt idx="13">
                  <c:v>1037</c:v>
                </c:pt>
                <c:pt idx="14">
                  <c:v>1032</c:v>
                </c:pt>
              </c:numCache>
            </c:numRef>
          </c:val>
          <c:smooth val="0"/>
        </c:ser>
        <c:ser>
          <c:idx val="5"/>
          <c:order val="3"/>
          <c:tx>
            <c:strRef>
              <c:f>Capex!$B$28</c:f>
              <c:strCache>
                <c:ptCount val="1"/>
                <c:pt idx="0">
                  <c:v>Solar PV - Fixed</c:v>
                </c:pt>
              </c:strCache>
            </c:strRef>
          </c:tx>
          <c:spPr>
            <a:ln w="28575" cap="rnd">
              <a:solidFill>
                <a:srgbClr val="FFD200"/>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Capex!$D$28:$R$28</c:f>
              <c:numCache>
                <c:formatCode>#,##0</c:formatCode>
                <c:ptCount val="15"/>
                <c:pt idx="0">
                  <c:v>1868</c:v>
                </c:pt>
                <c:pt idx="1">
                  <c:v>1816</c:v>
                </c:pt>
                <c:pt idx="2">
                  <c:v>1760</c:v>
                </c:pt>
                <c:pt idx="3">
                  <c:v>1703</c:v>
                </c:pt>
                <c:pt idx="4">
                  <c:v>1681</c:v>
                </c:pt>
                <c:pt idx="5">
                  <c:v>1659</c:v>
                </c:pt>
                <c:pt idx="6">
                  <c:v>1641</c:v>
                </c:pt>
                <c:pt idx="7">
                  <c:v>1625</c:v>
                </c:pt>
                <c:pt idx="8">
                  <c:v>1487</c:v>
                </c:pt>
                <c:pt idx="9">
                  <c:v>1362</c:v>
                </c:pt>
                <c:pt idx="10">
                  <c:v>1248</c:v>
                </c:pt>
                <c:pt idx="11">
                  <c:v>1144</c:v>
                </c:pt>
                <c:pt idx="12">
                  <c:v>1049</c:v>
                </c:pt>
                <c:pt idx="13">
                  <c:v>1040</c:v>
                </c:pt>
                <c:pt idx="14">
                  <c:v>966</c:v>
                </c:pt>
              </c:numCache>
            </c:numRef>
          </c:val>
          <c:smooth val="0"/>
        </c:ser>
        <c:ser>
          <c:idx val="6"/>
          <c:order val="4"/>
          <c:tx>
            <c:strRef>
              <c:f>Capex!$B$29</c:f>
              <c:strCache>
                <c:ptCount val="1"/>
                <c:pt idx="0">
                  <c:v>Solar PV - SAT</c:v>
                </c:pt>
              </c:strCache>
            </c:strRef>
          </c:tx>
          <c:spPr>
            <a:ln w="28575" cap="rnd">
              <a:solidFill>
                <a:srgbClr val="6DC5DB"/>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Capex!$D$29:$R$29</c:f>
              <c:numCache>
                <c:formatCode>#,##0</c:formatCode>
                <c:ptCount val="15"/>
                <c:pt idx="0">
                  <c:v>2203</c:v>
                </c:pt>
                <c:pt idx="1">
                  <c:v>2140</c:v>
                </c:pt>
                <c:pt idx="2">
                  <c:v>2073</c:v>
                </c:pt>
                <c:pt idx="3">
                  <c:v>2007</c:v>
                </c:pt>
                <c:pt idx="4">
                  <c:v>1980</c:v>
                </c:pt>
                <c:pt idx="5">
                  <c:v>1954</c:v>
                </c:pt>
                <c:pt idx="6">
                  <c:v>1932</c:v>
                </c:pt>
                <c:pt idx="7">
                  <c:v>1914</c:v>
                </c:pt>
                <c:pt idx="8">
                  <c:v>1750</c:v>
                </c:pt>
                <c:pt idx="9">
                  <c:v>1600</c:v>
                </c:pt>
                <c:pt idx="10">
                  <c:v>1465</c:v>
                </c:pt>
                <c:pt idx="11">
                  <c:v>1341</c:v>
                </c:pt>
                <c:pt idx="12">
                  <c:v>1229</c:v>
                </c:pt>
                <c:pt idx="13">
                  <c:v>1217</c:v>
                </c:pt>
                <c:pt idx="14">
                  <c:v>1129</c:v>
                </c:pt>
              </c:numCache>
            </c:numRef>
          </c:val>
          <c:smooth val="0"/>
        </c:ser>
        <c:ser>
          <c:idx val="7"/>
          <c:order val="5"/>
          <c:tx>
            <c:strRef>
              <c:f>Capex!$B$30</c:f>
              <c:strCache>
                <c:ptCount val="1"/>
                <c:pt idx="0">
                  <c:v>Wind</c:v>
                </c:pt>
              </c:strCache>
            </c:strRef>
          </c:tx>
          <c:spPr>
            <a:ln w="28575" cap="rnd">
              <a:solidFill>
                <a:srgbClr val="439639"/>
              </a:solidFill>
              <a:prstDash val="solid"/>
              <a:round/>
            </a:ln>
            <a:effectLst/>
          </c:spPr>
          <c:marker>
            <c:symbol val="none"/>
          </c:marker>
          <c:cat>
            <c:strRef>
              <c:f>Capex!$D$24:$R$24</c:f>
              <c:strCache>
                <c:ptCount val="15"/>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strCache>
            </c:strRef>
          </c:cat>
          <c:val>
            <c:numRef>
              <c:f>Capex!$D$30:$R$30</c:f>
              <c:numCache>
                <c:formatCode>#,##0</c:formatCode>
                <c:ptCount val="15"/>
                <c:pt idx="0">
                  <c:v>2728</c:v>
                </c:pt>
                <c:pt idx="1">
                  <c:v>2650</c:v>
                </c:pt>
                <c:pt idx="2">
                  <c:v>2567</c:v>
                </c:pt>
                <c:pt idx="3">
                  <c:v>2483</c:v>
                </c:pt>
                <c:pt idx="4">
                  <c:v>2449</c:v>
                </c:pt>
                <c:pt idx="5">
                  <c:v>2418</c:v>
                </c:pt>
                <c:pt idx="6">
                  <c:v>2390</c:v>
                </c:pt>
                <c:pt idx="7">
                  <c:v>2367</c:v>
                </c:pt>
                <c:pt idx="8">
                  <c:v>2162</c:v>
                </c:pt>
                <c:pt idx="9">
                  <c:v>1976</c:v>
                </c:pt>
                <c:pt idx="10">
                  <c:v>1806</c:v>
                </c:pt>
                <c:pt idx="11">
                  <c:v>1652</c:v>
                </c:pt>
                <c:pt idx="12">
                  <c:v>1511</c:v>
                </c:pt>
                <c:pt idx="13">
                  <c:v>1497</c:v>
                </c:pt>
                <c:pt idx="14">
                  <c:v>1387</c:v>
                </c:pt>
              </c:numCache>
            </c:numRef>
          </c:val>
          <c:smooth val="0"/>
        </c:ser>
        <c:dLbls>
          <c:showLegendKey val="0"/>
          <c:showVal val="0"/>
          <c:showCatName val="0"/>
          <c:showSerName val="0"/>
          <c:showPercent val="0"/>
          <c:showBubbleSize val="0"/>
        </c:dLbls>
        <c:smooth val="0"/>
        <c:axId val="415031768"/>
        <c:axId val="415032944"/>
      </c:lineChart>
      <c:catAx>
        <c:axId val="415031768"/>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415032944"/>
        <c:crosses val="autoZero"/>
        <c:auto val="1"/>
        <c:lblAlgn val="ctr"/>
        <c:lblOffset val="100"/>
        <c:noMultiLvlLbl val="0"/>
      </c:catAx>
      <c:valAx>
        <c:axId val="41503294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Capital costs (for year of completion) (Real June 2016 $/kW nameplate)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4150317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5" fmlaLink="$B$17" fmlaRange="'Fuel prices GSOO'!$B$7:$B$9"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6626</xdr:rowOff>
    </xdr:from>
    <xdr:to>
      <xdr:col>13</xdr:col>
      <xdr:colOff>561975</xdr:colOff>
      <xdr:row>34</xdr:row>
      <xdr:rowOff>6626</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47461"/>
          <a:ext cx="10448097" cy="4439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215030</xdr:colOff>
      <xdr:row>28</xdr:row>
      <xdr:rowOff>152400</xdr:rowOff>
    </xdr:from>
    <xdr:to>
      <xdr:col>6</xdr:col>
      <xdr:colOff>981075</xdr:colOff>
      <xdr:row>31</xdr:row>
      <xdr:rowOff>123825</xdr:rowOff>
    </xdr:to>
    <xdr:pic>
      <xdr:nvPicPr>
        <xdr:cNvPr id="3" name="Picture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72630" y="5657850"/>
          <a:ext cx="76604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41275</xdr:colOff>
      <xdr:row>16</xdr:row>
      <xdr:rowOff>152400</xdr:rowOff>
    </xdr:from>
    <xdr:to>
      <xdr:col>7</xdr:col>
      <xdr:colOff>494775</xdr:colOff>
      <xdr:row>32</xdr:row>
      <xdr:rowOff>46400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xdr:colOff>
          <xdr:row>15</xdr:row>
          <xdr:rowOff>177800</xdr:rowOff>
        </xdr:from>
        <xdr:to>
          <xdr:col>2</xdr:col>
          <xdr:colOff>25400</xdr:colOff>
          <xdr:row>17</xdr:row>
          <xdr:rowOff>19050</xdr:rowOff>
        </xdr:to>
        <xdr:sp macro="" textlink="">
          <xdr:nvSpPr>
            <xdr:cNvPr id="17411" name="Drop Down 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xdr:col>
      <xdr:colOff>3756025</xdr:colOff>
      <xdr:row>31</xdr:row>
      <xdr:rowOff>60325</xdr:rowOff>
    </xdr:from>
    <xdr:to>
      <xdr:col>10</xdr:col>
      <xdr:colOff>170925</xdr:colOff>
      <xdr:row>46</xdr:row>
      <xdr:rowOff>43225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1</xdr:row>
      <xdr:rowOff>0</xdr:rowOff>
    </xdr:from>
    <xdr:to>
      <xdr:col>14</xdr:col>
      <xdr:colOff>600074</xdr:colOff>
      <xdr:row>31</xdr:row>
      <xdr:rowOff>180975</xdr:rowOff>
    </xdr:to>
    <xdr:sp macro="" textlink="">
      <xdr:nvSpPr>
        <xdr:cNvPr id="2" name="TextBox 1"/>
        <xdr:cNvSpPr txBox="1"/>
      </xdr:nvSpPr>
      <xdr:spPr>
        <a:xfrm>
          <a:off x="200023" y="190500"/>
          <a:ext cx="8515351"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en-AU" sz="1100">
              <a:solidFill>
                <a:schemeClr val="dk1"/>
              </a:solidFill>
              <a:effectLst/>
              <a:latin typeface="+mn-lt"/>
              <a:ea typeface="+mn-ea"/>
              <a:cs typeface="+mn-cs"/>
            </a:rPr>
            <a:t>Ernst &amp; Young (“we” or “EY”) has been engaged by the Public Utilities Office (“you”, “PUO” or the “Client”) to provide electricity market modelling services to assist the PUO in investigating the relative financial impacts of implementing a constrained network access regime on existing and new generators in the Wholesale Electricity Market (the “Services”), in accordance with our Letter of Appointment dated 21 November 2017 and the Panel Contract.</a:t>
          </a:r>
        </a:p>
        <a:p>
          <a:pPr fontAlgn="base" hangingPunct="0"/>
          <a:r>
            <a:rPr lang="en-AU" sz="1100">
              <a:solidFill>
                <a:schemeClr val="dk1"/>
              </a:solidFill>
              <a:effectLst/>
              <a:latin typeface="+mn-lt"/>
              <a:ea typeface="+mn-ea"/>
              <a:cs typeface="+mn-cs"/>
            </a:rPr>
            <a:t>The enclosed report (the “Report”) sets out the modelling methodologies and key data inputs and assumptions to be used in delivering the Services. The methodology described, together with the scenarios and assumptions used, will form the basis for the outputs produced and either have been, or will be, agreed with the PUO, following the end of this public consultation process and after due consideration of the submissions received.</a:t>
          </a:r>
        </a:p>
        <a:p>
          <a:pPr fontAlgn="base" hangingPunct="0"/>
          <a:r>
            <a:rPr lang="en-AU" sz="1100">
              <a:solidFill>
                <a:schemeClr val="dk1"/>
              </a:solidFill>
              <a:effectLst/>
              <a:latin typeface="+mn-lt"/>
              <a:ea typeface="+mn-ea"/>
              <a:cs typeface="+mn-cs"/>
            </a:rPr>
            <a:t>The Report should be read in its entirety including the applicable scope of the work and any limitations. A reference to the Report includes any part of the Report. The report has been constructed based on information current as of 28 February 2018 (being the date of completion of this Report), and which has been provided by the Client, other stakeholders or is available publically. Since this date, material events may have occurred that are not reflected in the report.</a:t>
          </a:r>
        </a:p>
        <a:p>
          <a:pPr fontAlgn="base" hangingPunct="0"/>
          <a:r>
            <a:rPr lang="en-AU" sz="1100">
              <a:solidFill>
                <a:schemeClr val="dk1"/>
              </a:solidFill>
              <a:effectLst/>
              <a:latin typeface="+mn-lt"/>
              <a:ea typeface="+mn-ea"/>
              <a:cs typeface="+mn-cs"/>
            </a:rPr>
            <a:t>EY has prepared the Report for the benefit of the PUO and has considered only the interests of the PUO. EY has not been engaged to act, and has not acted, as advisor to any other party. Accordingly, EY makes no representations as to the appropriateness, accuracy or completeness of the Report for any other party's purposes.</a:t>
          </a:r>
        </a:p>
        <a:p>
          <a:pPr fontAlgn="base" hangingPunct="0"/>
          <a:r>
            <a:rPr lang="en-AU" sz="1100">
              <a:solidFill>
                <a:schemeClr val="dk1"/>
              </a:solidFill>
              <a:effectLst/>
              <a:latin typeface="+mn-lt"/>
              <a:ea typeface="+mn-ea"/>
              <a:cs typeface="+mn-cs"/>
            </a:rPr>
            <a:t>No reliance may be placed upon the Report or any of its contents by any recipient of the Report for any purpose and any party receiving a copy of the Report must make and rely on their own enquiries in relation to the issues to which the Report relates, the contents of the Report and all matters arising from or relating to or in any way connected with the Report or its contents.</a:t>
          </a:r>
        </a:p>
        <a:p>
          <a:pPr fontAlgn="base" hangingPunct="0"/>
          <a:r>
            <a:rPr lang="en-AU" sz="1100">
              <a:solidFill>
                <a:schemeClr val="dk1"/>
              </a:solidFill>
              <a:effectLst/>
              <a:latin typeface="+mn-lt"/>
              <a:ea typeface="+mn-ea"/>
              <a:cs typeface="+mn-cs"/>
            </a:rPr>
            <a:t>EY disclaims all responsibility to any other party for any loss or liability that the other party may suffer or incur arising from or relating to or in any way connected with the contents of the Report, the provision of the Report to the other party or the reliance upon the Report by the other party.</a:t>
          </a:r>
        </a:p>
        <a:p>
          <a:pPr fontAlgn="base" hangingPunct="0"/>
          <a:r>
            <a:rPr lang="en-AU" sz="1100">
              <a:solidFill>
                <a:schemeClr val="dk1"/>
              </a:solidFill>
              <a:effectLst/>
              <a:latin typeface="+mn-lt"/>
              <a:ea typeface="+mn-ea"/>
              <a:cs typeface="+mn-cs"/>
            </a:rPr>
            <a:t>No claim or demand or any actions or proceedings may be brought against EY arising from or connected with the contents of the Report or the provision of the Report to any party. EY will be released and forever discharged from any such claims, demands, actions or proceedings.</a:t>
          </a:r>
        </a:p>
        <a:p>
          <a:pPr fontAlgn="base" hangingPunct="0"/>
          <a:r>
            <a:rPr lang="en-AU" sz="1100">
              <a:solidFill>
                <a:schemeClr val="dk1"/>
              </a:solidFill>
              <a:effectLst/>
              <a:latin typeface="+mn-lt"/>
              <a:ea typeface="+mn-ea"/>
              <a:cs typeface="+mn-cs"/>
            </a:rPr>
            <a:t>Our methodologies chosen are based, in part, on the assumptions stated and on information provided by the stakeholders engaged in this process. We do not imply, and it should not be construed that we have performed audit or due diligence procedures on any of the information provided to us. We have not independently verified, or accept any responsibility or liability for independently verifying, any such information nor do we make any representation as to the accuracy or completeness of the information. We accept no liability for any loss or damage, which may result from your reliance on any research, analyses or information so supplied.</a:t>
          </a:r>
        </a:p>
        <a:p>
          <a:pPr fontAlgn="base" hangingPunct="0"/>
          <a:r>
            <a:rPr lang="en-AU" sz="1100">
              <a:solidFill>
                <a:schemeClr val="dk1"/>
              </a:solidFill>
              <a:effectLst/>
              <a:latin typeface="+mn-lt"/>
              <a:ea typeface="+mn-ea"/>
              <a:cs typeface="+mn-cs"/>
            </a:rPr>
            <a:t>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a:t>
          </a:r>
        </a:p>
        <a:p>
          <a:pPr fontAlgn="base" hangingPunct="0"/>
          <a:r>
            <a:rPr lang="en-AU" sz="1100">
              <a:solidFill>
                <a:schemeClr val="dk1"/>
              </a:solidFill>
              <a:effectLst/>
              <a:latin typeface="+mn-lt"/>
              <a:ea typeface="+mn-ea"/>
              <a:cs typeface="+mn-cs"/>
            </a:rPr>
            <a:t>EY have consented to the Report being published electronically on the PUO website for the purpose of undertaking a public consultation. EY have not consented to distribution or disclosure beyond this. The material contained in the Report, including the EY logo, is copyright and copyright in the Report itself vests in the PUO. The Report, including the EY logo, cannot be altered without prior written permission from EY.</a:t>
          </a:r>
        </a:p>
        <a:p>
          <a:pPr fontAlgn="base" hangingPunct="0"/>
          <a:r>
            <a:rPr lang="en-AU" sz="1100">
              <a:solidFill>
                <a:schemeClr val="dk1"/>
              </a:solidFill>
              <a:effectLst/>
              <a:latin typeface="+mn-lt"/>
              <a:ea typeface="+mn-ea"/>
              <a:cs typeface="+mn-cs"/>
            </a:rPr>
            <a:t>EY’s liability is limited by a scheme approved under Professional Standards Legislation.</a:t>
          </a:r>
        </a:p>
        <a:p>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2050733</xdr:colOff>
      <xdr:row>13</xdr:row>
      <xdr:rowOff>92152</xdr:rowOff>
    </xdr:from>
    <xdr:to>
      <xdr:col>13</xdr:col>
      <xdr:colOff>445770</xdr:colOff>
      <xdr:row>34</xdr:row>
      <xdr:rowOff>140969</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40171</xdr:colOff>
      <xdr:row>10</xdr:row>
      <xdr:rowOff>6834</xdr:rowOff>
    </xdr:from>
    <xdr:to>
      <xdr:col>7</xdr:col>
      <xdr:colOff>630196</xdr:colOff>
      <xdr:row>24</xdr:row>
      <xdr:rowOff>175264</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12</xdr:row>
      <xdr:rowOff>9525</xdr:rowOff>
    </xdr:from>
    <xdr:to>
      <xdr:col>8</xdr:col>
      <xdr:colOff>602725</xdr:colOff>
      <xdr:row>27</xdr:row>
      <xdr:rowOff>87675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xdr:colOff>
      <xdr:row>12</xdr:row>
      <xdr:rowOff>78105</xdr:rowOff>
    </xdr:from>
    <xdr:to>
      <xdr:col>7</xdr:col>
      <xdr:colOff>305545</xdr:colOff>
      <xdr:row>27</xdr:row>
      <xdr:rowOff>156255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1755774</xdr:colOff>
      <xdr:row>17</xdr:row>
      <xdr:rowOff>44450</xdr:rowOff>
    </xdr:from>
    <xdr:to>
      <xdr:col>12</xdr:col>
      <xdr:colOff>7619</xdr:colOff>
      <xdr:row>34</xdr:row>
      <xdr:rowOff>91440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55245</xdr:colOff>
      <xdr:row>26</xdr:row>
      <xdr:rowOff>22859</xdr:rowOff>
    </xdr:from>
    <xdr:to>
      <xdr:col>6</xdr:col>
      <xdr:colOff>349995</xdr:colOff>
      <xdr:row>41</xdr:row>
      <xdr:rowOff>101009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13334</xdr:colOff>
      <xdr:row>8</xdr:row>
      <xdr:rowOff>38100</xdr:rowOff>
    </xdr:from>
    <xdr:to>
      <xdr:col>13</xdr:col>
      <xdr:colOff>22859</xdr:colOff>
      <xdr:row>23</xdr:row>
      <xdr:rowOff>116250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4:F31" totalsRowShown="0" dataDxfId="9">
  <tableColumns count="6">
    <tableColumn id="1" name="Key driver" dataDxfId="8"/>
    <tableColumn id="2" name="Sheet" dataDxfId="7"/>
    <tableColumn id="3" name="Options" dataDxfId="6"/>
    <tableColumn id="5" name="Base Scenario" dataDxfId="5"/>
    <tableColumn id="4" name="Low demand" dataDxfId="4"/>
    <tableColumn id="6" name="High demand" dataDxfId="3"/>
  </tableColumns>
  <tableStyleInfo name="TableStyleMedium8" showFirstColumn="0" showLastColumn="0" showRowStripes="1" showColumnStripes="0"/>
</table>
</file>

<file path=xl/tables/table2.xml><?xml version="1.0" encoding="utf-8"?>
<table xmlns="http://schemas.openxmlformats.org/spreadsheetml/2006/main" id="4" name="Table4" displayName="Table4" ref="A4:D175" totalsRowShown="0" headerRowDxfId="2">
  <autoFilter ref="A4:D175">
    <filterColumn colId="0" hiddenButton="1"/>
    <filterColumn colId="1" hiddenButton="1"/>
    <filterColumn colId="2" hiddenButton="1"/>
    <filterColumn colId="3" hiddenButton="1"/>
  </autoFilter>
  <tableColumns count="4">
    <tableColumn id="1" name="Code"/>
    <tableColumn id="2" name="Location"/>
    <tableColumn id="3" name="MU_refnode" dataDxfId="1"/>
    <tableColumn id="4" name="ST_refnod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ynergy.net.au/About-us/News-and-announcements/Media-releases/Synergy-to-Reduce-Generation-Capacity-by-380-MW"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G15:G19"/>
  <sheetViews>
    <sheetView showGridLines="0" tabSelected="1" topLeftCell="A4" zoomScaleNormal="100" workbookViewId="0"/>
  </sheetViews>
  <sheetFormatPr defaultRowHeight="15"/>
  <cols>
    <col min="7" max="7" width="37.42578125" bestFit="1" customWidth="1"/>
  </cols>
  <sheetData>
    <row r="15" spans="7:7" ht="21">
      <c r="G15" s="9" t="s">
        <v>223</v>
      </c>
    </row>
    <row r="16" spans="7:7" ht="18.75">
      <c r="G16" s="8" t="s">
        <v>761</v>
      </c>
    </row>
    <row r="17" spans="7:7" ht="18.75">
      <c r="G17" s="10" t="s">
        <v>760</v>
      </c>
    </row>
    <row r="18" spans="7:7">
      <c r="G18" t="s">
        <v>3</v>
      </c>
    </row>
    <row r="19" spans="7:7">
      <c r="G19" s="7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30"/>
  <sheetViews>
    <sheetView zoomScaleNormal="100" workbookViewId="0"/>
  </sheetViews>
  <sheetFormatPr defaultColWidth="9.42578125" defaultRowHeight="15"/>
  <cols>
    <col min="1" max="1" width="39.42578125" style="3" customWidth="1"/>
    <col min="2" max="2" width="30.5703125" style="3" customWidth="1"/>
    <col min="3" max="8" width="9.42578125" style="3"/>
    <col min="9" max="9" width="8.85546875" style="3" bestFit="1" customWidth="1"/>
    <col min="10" max="16384" width="9.42578125" style="3"/>
  </cols>
  <sheetData>
    <row r="1" spans="1:35">
      <c r="A1" s="5" t="s">
        <v>756</v>
      </c>
    </row>
    <row r="2" spans="1:35">
      <c r="A2" s="5" t="s">
        <v>54</v>
      </c>
      <c r="B2" s="13" t="s">
        <v>776</v>
      </c>
    </row>
    <row r="3" spans="1:35">
      <c r="A3" s="13" t="s">
        <v>713</v>
      </c>
      <c r="B3" s="13"/>
    </row>
    <row r="5" spans="1:35">
      <c r="A5" s="5" t="s">
        <v>198</v>
      </c>
      <c r="B5" s="3" t="s">
        <v>201</v>
      </c>
      <c r="C5" s="13"/>
    </row>
    <row r="6" spans="1:35">
      <c r="A6" s="5" t="s">
        <v>218</v>
      </c>
      <c r="B6" s="3" t="s">
        <v>202</v>
      </c>
    </row>
    <row r="7" spans="1:35">
      <c r="A7" s="5" t="s">
        <v>199</v>
      </c>
      <c r="B7" s="3" t="s">
        <v>203</v>
      </c>
    </row>
    <row r="9" spans="1:35">
      <c r="A9" s="3" t="s">
        <v>755</v>
      </c>
      <c r="C9" s="34" t="s">
        <v>1</v>
      </c>
      <c r="D9" s="34" t="s">
        <v>22</v>
      </c>
      <c r="E9" s="34" t="s">
        <v>23</v>
      </c>
      <c r="F9" s="34" t="s">
        <v>2</v>
      </c>
      <c r="G9" s="34" t="s">
        <v>24</v>
      </c>
      <c r="H9" s="34" t="s">
        <v>25</v>
      </c>
      <c r="I9" s="34" t="s">
        <v>26</v>
      </c>
      <c r="J9" s="34" t="s">
        <v>27</v>
      </c>
      <c r="K9" s="34" t="s">
        <v>28</v>
      </c>
      <c r="L9" s="34" t="s">
        <v>29</v>
      </c>
      <c r="M9"/>
      <c r="N9"/>
      <c r="O9"/>
      <c r="P9"/>
      <c r="Q9"/>
      <c r="R9"/>
      <c r="S9"/>
      <c r="T9"/>
      <c r="U9"/>
      <c r="V9"/>
      <c r="W9"/>
      <c r="X9"/>
      <c r="Y9"/>
      <c r="Z9"/>
      <c r="AA9"/>
      <c r="AB9"/>
      <c r="AC9"/>
      <c r="AD9"/>
      <c r="AE9"/>
      <c r="AF9"/>
      <c r="AG9"/>
      <c r="AH9"/>
    </row>
    <row r="10" spans="1:35">
      <c r="A10" s="46"/>
      <c r="B10" s="3" t="s">
        <v>200</v>
      </c>
      <c r="C10" s="170">
        <f>MAX((4+331+72)+'Peak demand forecasts'!C9,'Peak demand forecasts'!C9*1.076)</f>
        <v>4673.125013951375</v>
      </c>
      <c r="D10" s="170">
        <f>MAX((4+331+72)+'Peak demand forecasts'!D9,'Peak demand forecasts'!D9*1.076)</f>
        <v>4771.0267210789316</v>
      </c>
      <c r="E10" s="170">
        <f>MAX((4+331+72)+'Peak demand forecasts'!E9,'Peak demand forecasts'!E9*1.076)</f>
        <v>4869.2006112251038</v>
      </c>
      <c r="F10" s="170">
        <f>MAX((4+331+72)+'Peak demand forecasts'!F9,'Peak demand forecasts'!F9*1.076)</f>
        <v>4976.1558871743937</v>
      </c>
      <c r="G10" s="170">
        <f>MAX((4+331+72)+'Peak demand forecasts'!G9,'Peak demand forecasts'!G9*1.076)</f>
        <v>5095.0613690735963</v>
      </c>
      <c r="H10" s="170">
        <f>MAX((4+331+72)+'Peak demand forecasts'!H9,'Peak demand forecasts'!H9*1.076)</f>
        <v>5208.5960869992396</v>
      </c>
      <c r="I10" s="170">
        <f>MAX((4+331+72)+'Peak demand forecasts'!I9,'Peak demand forecasts'!I9*1.076)</f>
        <v>5337.9959482667582</v>
      </c>
      <c r="J10" s="170">
        <f>MAX((4+331+72)+'Peak demand forecasts'!J9,'Peak demand forecasts'!J9*1.076)</f>
        <v>5477.7828952726541</v>
      </c>
      <c r="K10" s="170">
        <f>MAX((4+331+72)+'Peak demand forecasts'!K9,'Peak demand forecasts'!K9*1.076)</f>
        <v>5626.9218914932826</v>
      </c>
      <c r="L10" s="170">
        <f>MAX((4+331+72)+'Peak demand forecasts'!L9,'Peak demand forecasts'!L9*1.076)</f>
        <v>5787.9092412006612</v>
      </c>
      <c r="M10"/>
      <c r="N10"/>
      <c r="O10"/>
      <c r="P10"/>
      <c r="Q10"/>
      <c r="R10"/>
      <c r="S10"/>
      <c r="T10"/>
      <c r="U10"/>
      <c r="V10"/>
      <c r="W10"/>
      <c r="X10"/>
      <c r="Y10"/>
      <c r="Z10"/>
      <c r="AA10"/>
      <c r="AB10"/>
      <c r="AC10"/>
      <c r="AD10"/>
      <c r="AE10"/>
      <c r="AF10"/>
      <c r="AG10"/>
      <c r="AH10"/>
    </row>
    <row r="11" spans="1:35">
      <c r="A11" s="35"/>
      <c r="B11" s="3" t="s">
        <v>118</v>
      </c>
      <c r="C11" s="170">
        <f>MAX((4+331+72)+'Peak demand forecasts'!C10,'Peak demand forecasts'!C10*1.076)</f>
        <v>4547.7159777238339</v>
      </c>
      <c r="D11" s="170">
        <f>MAX((4+331+72)+'Peak demand forecasts'!D10,'Peak demand forecasts'!D10*1.076)</f>
        <v>4591.6153779847809</v>
      </c>
      <c r="E11" s="170">
        <f>MAX((4+331+72)+'Peak demand forecasts'!E10,'Peak demand forecasts'!E10*1.076)</f>
        <v>4631.8906889133359</v>
      </c>
      <c r="F11" s="170">
        <f>MAX((4+331+72)+'Peak demand forecasts'!F10,'Peak demand forecasts'!F10*1.076)</f>
        <v>4704.5431615295447</v>
      </c>
      <c r="G11" s="170">
        <f>MAX((4+331+72)+'Peak demand forecasts'!G10,'Peak demand forecasts'!G10*1.076)</f>
        <v>4779.7058473114166</v>
      </c>
      <c r="H11" s="170">
        <f>MAX((4+331+72)+'Peak demand forecasts'!H10,'Peak demand forecasts'!H10*1.076)</f>
        <v>4844.8865872585993</v>
      </c>
      <c r="I11" s="170">
        <f>MAX((4+331+72)+'Peak demand forecasts'!I10,'Peak demand forecasts'!I10*1.076)</f>
        <v>4920.29261106374</v>
      </c>
      <c r="J11" s="170">
        <f>MAX((4+331+72)+'Peak demand forecasts'!J10,'Peak demand forecasts'!J10*1.076)</f>
        <v>5005.187553345062</v>
      </c>
      <c r="K11" s="170">
        <f>MAX((4+331+72)+'Peak demand forecasts'!K10,'Peak demand forecasts'!K10*1.076)</f>
        <v>5086.4409237678874</v>
      </c>
      <c r="L11" s="170">
        <f>MAX((4+331+72)+'Peak demand forecasts'!L10,'Peak demand forecasts'!L10*1.076)</f>
        <v>5177.7019383663765</v>
      </c>
      <c r="M11"/>
      <c r="N11"/>
      <c r="O11"/>
      <c r="P11"/>
      <c r="Q11"/>
      <c r="R11"/>
      <c r="S11"/>
      <c r="T11"/>
      <c r="U11"/>
      <c r="V11"/>
      <c r="W11"/>
      <c r="X11"/>
      <c r="Y11"/>
      <c r="Z11"/>
      <c r="AA11"/>
      <c r="AB11"/>
      <c r="AC11"/>
      <c r="AD11"/>
      <c r="AE11"/>
      <c r="AF11"/>
      <c r="AG11"/>
      <c r="AH11"/>
    </row>
    <row r="12" spans="1:35">
      <c r="A12" s="29"/>
      <c r="B12" s="3" t="s">
        <v>131</v>
      </c>
      <c r="C12" s="170">
        <f>MAX((4+331+72)+'Peak demand forecasts'!C11,'Peak demand forecasts'!C11*1.076)</f>
        <v>4483.1621611661794</v>
      </c>
      <c r="D12" s="170">
        <f>MAX((4+331+72)+'Peak demand forecasts'!D11,'Peak demand forecasts'!D11*1.076)</f>
        <v>4504.6676593202983</v>
      </c>
      <c r="E12" s="170">
        <f>MAX((4+331+72)+'Peak demand forecasts'!E11,'Peak demand forecasts'!E11*1.076)</f>
        <v>4531.8538005828423</v>
      </c>
      <c r="F12" s="170">
        <f>MAX((4+331+72)+'Peak demand forecasts'!F11,'Peak demand forecasts'!F11*1.076)</f>
        <v>4570.7706642220774</v>
      </c>
      <c r="G12" s="170">
        <f>MAX((4+331+72)+'Peak demand forecasts'!G11,'Peak demand forecasts'!G11*1.076)</f>
        <v>4605.5618503649166</v>
      </c>
      <c r="H12" s="170">
        <f>MAX((4+331+72)+'Peak demand forecasts'!H11,'Peak demand forecasts'!H11*1.076)</f>
        <v>4636.3451092650457</v>
      </c>
      <c r="I12" s="170">
        <f>MAX((4+331+72)+'Peak demand forecasts'!I11,'Peak demand forecasts'!I11*1.076)</f>
        <v>4686.1569097573411</v>
      </c>
      <c r="J12" s="170">
        <f>MAX((4+331+72)+'Peak demand forecasts'!J11,'Peak demand forecasts'!J11*1.076)</f>
        <v>4723.7427310210696</v>
      </c>
      <c r="K12" s="170">
        <f>MAX((4+331+72)+'Peak demand forecasts'!K11,'Peak demand forecasts'!K11*1.076)</f>
        <v>4767.3804224580408</v>
      </c>
      <c r="L12" s="170">
        <f>MAX((4+331+72)+'Peak demand forecasts'!L11,'Peak demand forecasts'!L11*1.076)</f>
        <v>4825.9636667211389</v>
      </c>
      <c r="M12"/>
      <c r="N12"/>
      <c r="O12"/>
      <c r="P12"/>
      <c r="Q12"/>
      <c r="R12"/>
      <c r="S12"/>
      <c r="T12"/>
      <c r="U12"/>
      <c r="V12"/>
      <c r="W12"/>
      <c r="X12"/>
      <c r="Y12"/>
      <c r="Z12"/>
      <c r="AA12"/>
      <c r="AB12"/>
      <c r="AC12"/>
      <c r="AD12"/>
      <c r="AE12"/>
      <c r="AF12"/>
      <c r="AG12"/>
      <c r="AH12"/>
    </row>
    <row r="13" spans="1:35">
      <c r="A13" s="13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28"/>
    </row>
    <row r="14" spans="1:3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28"/>
    </row>
    <row r="15" spans="1:3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28"/>
    </row>
    <row r="16" spans="1:35">
      <c r="C16" s="2"/>
      <c r="D16" s="2"/>
      <c r="E16" s="2"/>
      <c r="F16" s="2"/>
      <c r="G16" s="2"/>
      <c r="H16" s="2"/>
      <c r="I16" s="2"/>
      <c r="J16" s="2"/>
      <c r="K16" s="2"/>
      <c r="L16" s="2"/>
      <c r="M16" s="2"/>
      <c r="AA16" s="6"/>
      <c r="AB16" s="6"/>
    </row>
    <row r="17" spans="3:28">
      <c r="C17" s="2"/>
      <c r="D17" s="2"/>
      <c r="E17" s="2"/>
      <c r="F17" s="2"/>
      <c r="G17" s="2"/>
      <c r="H17" s="2"/>
      <c r="I17" s="2"/>
      <c r="J17" s="2"/>
      <c r="K17" s="2"/>
      <c r="L17" s="2"/>
      <c r="M17" s="2"/>
      <c r="AA17" s="6"/>
      <c r="AB17" s="6"/>
    </row>
    <row r="18" spans="3:28">
      <c r="AA18" s="6"/>
      <c r="AB18" s="6"/>
    </row>
    <row r="19" spans="3:28">
      <c r="AA19" s="6"/>
    </row>
    <row r="20" spans="3:28">
      <c r="AA20" s="6"/>
    </row>
    <row r="21" spans="3:28">
      <c r="AA21" s="6"/>
    </row>
    <row r="22" spans="3:28">
      <c r="AA22" s="6"/>
    </row>
    <row r="28" spans="3:28">
      <c r="K28" s="6"/>
      <c r="L28" s="6"/>
    </row>
    <row r="29" spans="3:28">
      <c r="K29" s="6"/>
      <c r="L29" s="6"/>
    </row>
    <row r="30" spans="3:28">
      <c r="L30" s="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29"/>
  <sheetViews>
    <sheetView zoomScaleNormal="100" workbookViewId="0"/>
  </sheetViews>
  <sheetFormatPr defaultColWidth="9.42578125" defaultRowHeight="15"/>
  <cols>
    <col min="1" max="1" width="13.5703125" style="3" customWidth="1"/>
    <col min="2" max="2" width="27" style="3" customWidth="1"/>
    <col min="3" max="16384" width="9.42578125" style="3"/>
  </cols>
  <sheetData>
    <row r="1" spans="1:32">
      <c r="A1" s="5" t="s">
        <v>57</v>
      </c>
      <c r="D1" s="5"/>
    </row>
    <row r="2" spans="1:32">
      <c r="A2" s="5" t="s">
        <v>54</v>
      </c>
      <c r="B2" s="13" t="s">
        <v>737</v>
      </c>
    </row>
    <row r="3" spans="1:32">
      <c r="B3" s="13" t="s">
        <v>766</v>
      </c>
    </row>
    <row r="4" spans="1:32">
      <c r="B4" s="13"/>
    </row>
    <row r="5" spans="1:32">
      <c r="A5" s="5" t="s">
        <v>215</v>
      </c>
      <c r="B5" s="3" t="s">
        <v>160</v>
      </c>
    </row>
    <row r="6" spans="1:32">
      <c r="A6" s="5" t="s">
        <v>216</v>
      </c>
      <c r="B6" s="3" t="s">
        <v>161</v>
      </c>
    </row>
    <row r="7" spans="1:32">
      <c r="A7" s="5" t="s">
        <v>217</v>
      </c>
      <c r="B7" s="3" t="s">
        <v>162</v>
      </c>
    </row>
    <row r="8" spans="1:32">
      <c r="A8" s="5"/>
      <c r="C8" s="51"/>
      <c r="D8" s="51"/>
      <c r="E8" s="51"/>
      <c r="F8" s="51"/>
      <c r="G8" s="51"/>
      <c r="H8" s="51"/>
      <c r="I8" s="51"/>
      <c r="J8" s="51"/>
      <c r="K8" s="51"/>
      <c r="L8" s="51"/>
      <c r="M8"/>
      <c r="N8"/>
      <c r="O8"/>
      <c r="P8"/>
      <c r="Q8"/>
      <c r="R8"/>
      <c r="S8"/>
      <c r="T8"/>
      <c r="U8"/>
      <c r="V8"/>
      <c r="W8"/>
      <c r="X8"/>
      <c r="Y8"/>
      <c r="Z8"/>
      <c r="AA8" s="24"/>
    </row>
    <row r="9" spans="1:32">
      <c r="A9" s="3" t="s">
        <v>163</v>
      </c>
      <c r="B9" s="6"/>
      <c r="C9" s="47" t="s">
        <v>1</v>
      </c>
      <c r="D9" s="47" t="s">
        <v>22</v>
      </c>
      <c r="E9" s="47" t="s">
        <v>23</v>
      </c>
      <c r="F9" s="47" t="s">
        <v>2</v>
      </c>
      <c r="G9" s="47" t="s">
        <v>24</v>
      </c>
      <c r="H9" s="47" t="s">
        <v>25</v>
      </c>
      <c r="I9" s="47" t="s">
        <v>26</v>
      </c>
      <c r="J9" s="47" t="s">
        <v>27</v>
      </c>
      <c r="K9" s="47" t="s">
        <v>28</v>
      </c>
      <c r="L9" s="47" t="s">
        <v>29</v>
      </c>
      <c r="M9"/>
      <c r="N9"/>
      <c r="O9"/>
      <c r="P9"/>
      <c r="Q9"/>
      <c r="R9"/>
      <c r="S9"/>
      <c r="T9"/>
      <c r="U9"/>
      <c r="V9"/>
      <c r="W9"/>
      <c r="X9"/>
      <c r="Y9"/>
      <c r="Z9"/>
      <c r="AA9" s="34"/>
      <c r="AB9" s="34"/>
      <c r="AC9" s="34"/>
      <c r="AD9" s="34"/>
      <c r="AE9" s="34"/>
      <c r="AF9" s="34"/>
    </row>
    <row r="10" spans="1:32">
      <c r="A10" s="37"/>
      <c r="B10" s="3" t="s">
        <v>205</v>
      </c>
      <c r="C10" s="48">
        <v>859</v>
      </c>
      <c r="D10" s="48">
        <v>999</v>
      </c>
      <c r="E10" s="48">
        <v>1147</v>
      </c>
      <c r="F10" s="48">
        <v>1299</v>
      </c>
      <c r="G10" s="48">
        <v>1450</v>
      </c>
      <c r="H10" s="48">
        <v>1600</v>
      </c>
      <c r="I10" s="48">
        <v>1750</v>
      </c>
      <c r="J10" s="48">
        <v>1896</v>
      </c>
      <c r="K10" s="48">
        <v>2039</v>
      </c>
      <c r="L10" s="48">
        <v>2169</v>
      </c>
      <c r="M10"/>
      <c r="N10"/>
      <c r="O10"/>
      <c r="P10"/>
      <c r="Q10"/>
      <c r="R10"/>
      <c r="S10"/>
      <c r="T10"/>
      <c r="U10"/>
      <c r="V10"/>
      <c r="W10"/>
      <c r="X10"/>
      <c r="Y10"/>
      <c r="Z10"/>
    </row>
    <row r="11" spans="1:32">
      <c r="A11" s="35"/>
      <c r="B11" s="3" t="s">
        <v>206</v>
      </c>
      <c r="C11" s="49">
        <v>843</v>
      </c>
      <c r="D11" s="49">
        <v>949</v>
      </c>
      <c r="E11" s="49">
        <v>1059</v>
      </c>
      <c r="F11" s="49">
        <v>1171</v>
      </c>
      <c r="G11" s="49">
        <v>1283</v>
      </c>
      <c r="H11" s="49">
        <v>1396</v>
      </c>
      <c r="I11" s="49">
        <v>1509</v>
      </c>
      <c r="J11" s="49">
        <v>1623</v>
      </c>
      <c r="K11" s="49">
        <v>1736</v>
      </c>
      <c r="L11" s="49">
        <v>1850</v>
      </c>
      <c r="M11"/>
      <c r="N11"/>
      <c r="O11"/>
      <c r="P11"/>
      <c r="Q11"/>
      <c r="R11"/>
      <c r="S11"/>
      <c r="T11"/>
      <c r="U11"/>
      <c r="V11"/>
      <c r="W11"/>
      <c r="X11"/>
      <c r="Y11"/>
      <c r="Z11"/>
    </row>
    <row r="12" spans="1:32">
      <c r="A12" s="29"/>
      <c r="B12" s="3" t="s">
        <v>207</v>
      </c>
      <c r="C12" s="49">
        <v>818</v>
      </c>
      <c r="D12" s="49">
        <v>896</v>
      </c>
      <c r="E12" s="49">
        <v>980</v>
      </c>
      <c r="F12" s="49">
        <v>1065</v>
      </c>
      <c r="G12" s="49">
        <v>1150</v>
      </c>
      <c r="H12" s="49">
        <v>1236</v>
      </c>
      <c r="I12" s="49">
        <v>1323</v>
      </c>
      <c r="J12" s="49">
        <v>1409</v>
      </c>
      <c r="K12" s="49">
        <v>1494</v>
      </c>
      <c r="L12" s="49">
        <v>1576</v>
      </c>
      <c r="M12"/>
      <c r="N12"/>
      <c r="O12"/>
      <c r="P12"/>
      <c r="Q12"/>
      <c r="R12"/>
      <c r="S12"/>
      <c r="T12"/>
      <c r="U12"/>
      <c r="V12"/>
      <c r="W12"/>
      <c r="X12"/>
      <c r="Y12"/>
      <c r="Z12"/>
    </row>
    <row r="14" spans="1:32">
      <c r="A14" s="3" t="s">
        <v>55</v>
      </c>
      <c r="C14" s="34" t="s">
        <v>1</v>
      </c>
      <c r="D14" s="34" t="s">
        <v>22</v>
      </c>
      <c r="E14" s="34" t="s">
        <v>23</v>
      </c>
      <c r="F14" s="34" t="s">
        <v>2</v>
      </c>
      <c r="G14" s="34" t="s">
        <v>24</v>
      </c>
      <c r="H14" s="34" t="s">
        <v>25</v>
      </c>
      <c r="I14" s="34" t="s">
        <v>26</v>
      </c>
      <c r="J14" s="34" t="s">
        <v>27</v>
      </c>
      <c r="K14" s="34" t="s">
        <v>28</v>
      </c>
      <c r="L14" s="34" t="s">
        <v>29</v>
      </c>
    </row>
    <row r="15" spans="1:32">
      <c r="A15" s="37"/>
      <c r="B15" s="3" t="s">
        <v>205</v>
      </c>
      <c r="C15" s="170">
        <f>C10*0.212*8.76</f>
        <v>1595.2660800000001</v>
      </c>
      <c r="D15" s="170">
        <f t="shared" ref="D15:L15" si="0">D10*0.212*8.76</f>
        <v>1855.2628799999998</v>
      </c>
      <c r="E15" s="170">
        <f t="shared" si="0"/>
        <v>2130.1166399999997</v>
      </c>
      <c r="F15" s="170">
        <f t="shared" si="0"/>
        <v>2412.3988799999997</v>
      </c>
      <c r="G15" s="170">
        <f t="shared" si="0"/>
        <v>2692.8239999999996</v>
      </c>
      <c r="H15" s="170">
        <f t="shared" si="0"/>
        <v>2971.3919999999998</v>
      </c>
      <c r="I15" s="170">
        <f t="shared" si="0"/>
        <v>3249.96</v>
      </c>
      <c r="J15" s="170">
        <f t="shared" si="0"/>
        <v>3521.0995199999998</v>
      </c>
      <c r="K15" s="170">
        <f t="shared" si="0"/>
        <v>3786.6676799999996</v>
      </c>
      <c r="L15" s="170">
        <f t="shared" si="0"/>
        <v>4028.0932799999996</v>
      </c>
      <c r="O15" s="6"/>
      <c r="P15" s="6"/>
      <c r="Q15" s="6"/>
      <c r="R15" s="6"/>
      <c r="S15" s="6"/>
    </row>
    <row r="16" spans="1:32">
      <c r="A16" s="35"/>
      <c r="B16" s="3" t="s">
        <v>206</v>
      </c>
      <c r="C16" s="170">
        <f t="shared" ref="C16:L17" si="1">C11*0.212*8.76</f>
        <v>1565.55216</v>
      </c>
      <c r="D16" s="170">
        <f t="shared" si="1"/>
        <v>1762.4068799999998</v>
      </c>
      <c r="E16" s="170">
        <f t="shared" si="1"/>
        <v>1966.6900799999999</v>
      </c>
      <c r="F16" s="170">
        <f t="shared" si="1"/>
        <v>2174.6875199999999</v>
      </c>
      <c r="G16" s="170">
        <f t="shared" si="1"/>
        <v>2382.6849599999996</v>
      </c>
      <c r="H16" s="170">
        <f t="shared" si="1"/>
        <v>2592.5395199999998</v>
      </c>
      <c r="I16" s="170">
        <f t="shared" si="1"/>
        <v>2802.39408</v>
      </c>
      <c r="J16" s="170">
        <f t="shared" si="1"/>
        <v>3014.1057599999995</v>
      </c>
      <c r="K16" s="170">
        <f t="shared" si="1"/>
        <v>3223.9603199999997</v>
      </c>
      <c r="L16" s="170">
        <f t="shared" si="1"/>
        <v>3435.672</v>
      </c>
      <c r="O16" s="6"/>
      <c r="P16" s="6"/>
      <c r="Q16" s="6"/>
      <c r="R16" s="6"/>
      <c r="S16" s="6"/>
    </row>
    <row r="17" spans="1:31">
      <c r="A17" s="29"/>
      <c r="B17" s="3" t="s">
        <v>207</v>
      </c>
      <c r="C17" s="170">
        <f t="shared" si="1"/>
        <v>1519.1241599999998</v>
      </c>
      <c r="D17" s="170">
        <f t="shared" si="1"/>
        <v>1663.9795199999999</v>
      </c>
      <c r="E17" s="170">
        <f t="shared" si="1"/>
        <v>1819.9775999999999</v>
      </c>
      <c r="F17" s="170">
        <f t="shared" si="1"/>
        <v>1977.8327999999999</v>
      </c>
      <c r="G17" s="170">
        <f t="shared" si="1"/>
        <v>2135.6879999999996</v>
      </c>
      <c r="H17" s="170">
        <f t="shared" si="1"/>
        <v>2295.4003199999997</v>
      </c>
      <c r="I17" s="170">
        <f t="shared" si="1"/>
        <v>2456.96976</v>
      </c>
      <c r="J17" s="170">
        <f t="shared" si="1"/>
        <v>2616.6820799999996</v>
      </c>
      <c r="K17" s="170">
        <f t="shared" si="1"/>
        <v>2774.53728</v>
      </c>
      <c r="L17" s="170">
        <f t="shared" si="1"/>
        <v>2926.8211199999996</v>
      </c>
      <c r="O17" s="6"/>
      <c r="P17" s="6"/>
      <c r="Q17" s="6"/>
      <c r="R17" s="6"/>
      <c r="S17" s="6"/>
    </row>
    <row r="18" spans="1:31">
      <c r="O18" s="6"/>
      <c r="P18" s="6"/>
      <c r="Q18" s="6"/>
      <c r="R18" s="48"/>
      <c r="S18" s="48"/>
      <c r="T18" s="48"/>
      <c r="U18" s="48"/>
      <c r="V18" s="48"/>
      <c r="W18" s="48"/>
      <c r="X18" s="48"/>
      <c r="Y18" s="48"/>
      <c r="Z18" s="48"/>
      <c r="AA18" s="48"/>
      <c r="AB18" s="48"/>
      <c r="AC18" s="48"/>
      <c r="AD18" s="48"/>
      <c r="AE18" s="48"/>
    </row>
    <row r="19" spans="1:31">
      <c r="O19" s="6"/>
      <c r="P19" s="6"/>
      <c r="Q19" s="6"/>
      <c r="R19" s="49"/>
      <c r="S19" s="49"/>
      <c r="T19" s="49"/>
      <c r="U19" s="49"/>
      <c r="V19" s="49"/>
      <c r="W19" s="49"/>
      <c r="X19" s="49"/>
      <c r="Y19" s="49"/>
      <c r="Z19" s="49"/>
      <c r="AA19" s="49"/>
      <c r="AB19" s="49"/>
      <c r="AC19" s="49"/>
      <c r="AD19" s="49"/>
      <c r="AE19" s="49"/>
    </row>
    <row r="20" spans="1:31">
      <c r="C20" s="3" t="s">
        <v>200</v>
      </c>
      <c r="O20" s="6"/>
      <c r="P20" s="6"/>
      <c r="Q20" s="6"/>
      <c r="R20" s="49"/>
      <c r="S20" s="49"/>
      <c r="T20" s="49"/>
      <c r="U20" s="49"/>
      <c r="V20" s="49"/>
      <c r="W20" s="49"/>
      <c r="X20" s="49"/>
      <c r="Y20" s="49"/>
      <c r="Z20" s="49"/>
      <c r="AA20" s="49"/>
      <c r="AB20" s="49"/>
      <c r="AC20" s="49"/>
      <c r="AD20" s="49"/>
      <c r="AE20" s="49"/>
    </row>
    <row r="21" spans="1:31">
      <c r="C21" s="3" t="s">
        <v>118</v>
      </c>
      <c r="O21" s="6"/>
      <c r="P21" s="6"/>
      <c r="Q21" s="6"/>
      <c r="R21" s="6"/>
      <c r="S21" s="6"/>
    </row>
    <row r="22" spans="1:31">
      <c r="C22" s="3" t="s">
        <v>131</v>
      </c>
      <c r="O22" s="6"/>
      <c r="P22" s="6"/>
      <c r="Q22" s="6"/>
      <c r="R22" s="6"/>
      <c r="S22" s="6"/>
      <c r="T22" s="6"/>
      <c r="U22" s="6"/>
      <c r="V22" s="6"/>
      <c r="W22" s="6"/>
      <c r="X22" s="6"/>
      <c r="Y22" s="6"/>
      <c r="Z22" s="6"/>
      <c r="AA22" s="6"/>
      <c r="AB22" s="6"/>
      <c r="AC22" s="6"/>
      <c r="AD22" s="6"/>
      <c r="AE22" s="6"/>
    </row>
    <row r="23" spans="1:31">
      <c r="O23" s="6"/>
      <c r="P23" s="6"/>
      <c r="Q23" s="6"/>
      <c r="R23" s="6"/>
      <c r="S23" s="6"/>
      <c r="T23" s="6"/>
      <c r="U23" s="6"/>
      <c r="V23" s="6"/>
      <c r="W23" s="6"/>
      <c r="X23" s="6"/>
      <c r="Y23" s="6"/>
      <c r="Z23" s="6"/>
      <c r="AA23" s="6"/>
      <c r="AB23" s="6"/>
      <c r="AC23" s="6"/>
      <c r="AD23" s="6"/>
      <c r="AE23" s="6"/>
    </row>
    <row r="24" spans="1:31">
      <c r="O24" s="6"/>
      <c r="P24" s="6"/>
      <c r="Q24" s="6"/>
      <c r="R24" s="6"/>
      <c r="S24" s="6"/>
      <c r="T24" s="6"/>
      <c r="U24" s="6"/>
      <c r="V24" s="6"/>
      <c r="W24" s="6"/>
      <c r="X24" s="6"/>
      <c r="Y24" s="6"/>
      <c r="Z24" s="6"/>
      <c r="AA24" s="6"/>
      <c r="AB24" s="6"/>
      <c r="AC24" s="6"/>
      <c r="AD24" s="6"/>
      <c r="AE24" s="6"/>
    </row>
    <row r="25" spans="1:31">
      <c r="O25" s="6"/>
      <c r="P25" s="6"/>
      <c r="Q25" s="6"/>
      <c r="R25" s="6"/>
      <c r="S25" s="6"/>
    </row>
    <row r="26" spans="1:31">
      <c r="O26" s="6"/>
      <c r="P26" s="6"/>
      <c r="Q26" s="6"/>
      <c r="R26" s="6"/>
      <c r="S26" s="6"/>
    </row>
    <row r="27" spans="1:31">
      <c r="O27" s="6"/>
      <c r="P27" s="6"/>
      <c r="Q27" s="6"/>
      <c r="S27" s="6"/>
    </row>
    <row r="28" spans="1:31">
      <c r="O28" s="6"/>
      <c r="P28" s="6"/>
      <c r="Q28" s="6"/>
      <c r="S28" s="6"/>
    </row>
    <row r="29" spans="1:31">
      <c r="O29" s="6"/>
      <c r="P29" s="6"/>
      <c r="Q29" s="6"/>
      <c r="S29" s="6"/>
    </row>
  </sheetData>
  <pageMargins left="0.7" right="0.7" top="0.75" bottom="0.75" header="0.3" footer="0.3"/>
  <pageSetup paperSize="9" orientation="portrait" horizont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5"/>
  <sheetViews>
    <sheetView zoomScaleNormal="100" workbookViewId="0"/>
  </sheetViews>
  <sheetFormatPr defaultColWidth="9.42578125" defaultRowHeight="15"/>
  <cols>
    <col min="1" max="1" width="17.5703125" style="3" customWidth="1"/>
    <col min="2" max="2" width="39.85546875" style="3" customWidth="1"/>
    <col min="3" max="13" width="9.42578125" style="3"/>
    <col min="14" max="14" width="9.42578125" style="3" customWidth="1"/>
    <col min="15" max="16384" width="9.42578125" style="3"/>
  </cols>
  <sheetData>
    <row r="1" spans="1:34">
      <c r="A1" s="5" t="s">
        <v>268</v>
      </c>
    </row>
    <row r="2" spans="1:34">
      <c r="A2" s="5" t="s">
        <v>54</v>
      </c>
      <c r="B2" s="13" t="s">
        <v>737</v>
      </c>
    </row>
    <row r="3" spans="1:34">
      <c r="A3" s="5"/>
      <c r="B3" s="13" t="s">
        <v>269</v>
      </c>
    </row>
    <row r="4" spans="1:34">
      <c r="A4" s="5"/>
      <c r="B4" s="13" t="s">
        <v>783</v>
      </c>
    </row>
    <row r="5" spans="1:34">
      <c r="A5" s="5"/>
      <c r="B5" s="13" t="s">
        <v>766</v>
      </c>
    </row>
    <row r="6" spans="1:34">
      <c r="A6" s="5"/>
    </row>
    <row r="7" spans="1:34">
      <c r="A7" s="5"/>
    </row>
    <row r="8" spans="1:34">
      <c r="A8" s="5" t="s">
        <v>217</v>
      </c>
      <c r="B8" s="3" t="s">
        <v>166</v>
      </c>
    </row>
    <row r="9" spans="1:34">
      <c r="A9" s="5" t="s">
        <v>215</v>
      </c>
      <c r="B9" s="3" t="s">
        <v>164</v>
      </c>
      <c r="F9" s="21" t="s">
        <v>60</v>
      </c>
      <c r="G9" s="3">
        <v>10</v>
      </c>
      <c r="H9" s="3" t="s">
        <v>61</v>
      </c>
    </row>
    <row r="10" spans="1:34">
      <c r="A10" s="5" t="s">
        <v>216</v>
      </c>
      <c r="B10" s="3" t="s">
        <v>165</v>
      </c>
      <c r="F10" s="21" t="s">
        <v>60</v>
      </c>
      <c r="G10" s="3">
        <v>5</v>
      </c>
      <c r="H10" s="3" t="s">
        <v>62</v>
      </c>
    </row>
    <row r="11" spans="1:34">
      <c r="N11"/>
      <c r="O11"/>
      <c r="P11"/>
      <c r="Q11"/>
      <c r="R11"/>
      <c r="S11"/>
      <c r="T11"/>
      <c r="U11"/>
      <c r="V11"/>
      <c r="W11"/>
      <c r="X11"/>
      <c r="Y11"/>
      <c r="Z11"/>
      <c r="AA11"/>
      <c r="AB11"/>
      <c r="AC11"/>
      <c r="AD11"/>
      <c r="AE11"/>
      <c r="AF11"/>
    </row>
    <row r="12" spans="1:34">
      <c r="A12" s="3" t="s">
        <v>163</v>
      </c>
      <c r="B12" s="6"/>
      <c r="C12" s="34" t="s">
        <v>21</v>
      </c>
      <c r="D12" s="34" t="s">
        <v>1</v>
      </c>
      <c r="E12" s="34" t="s">
        <v>22</v>
      </c>
      <c r="F12" s="34" t="s">
        <v>23</v>
      </c>
      <c r="G12" s="34" t="s">
        <v>2</v>
      </c>
      <c r="H12" s="34" t="s">
        <v>24</v>
      </c>
      <c r="I12" s="34" t="s">
        <v>25</v>
      </c>
      <c r="J12" s="34" t="s">
        <v>26</v>
      </c>
      <c r="K12" s="34" t="s">
        <v>27</v>
      </c>
      <c r="L12" s="34" t="s">
        <v>28</v>
      </c>
      <c r="M12" s="34" t="s">
        <v>29</v>
      </c>
      <c r="N12"/>
      <c r="O12"/>
      <c r="P12"/>
      <c r="Q12"/>
      <c r="R12"/>
      <c r="S12"/>
      <c r="T12"/>
      <c r="U12"/>
      <c r="V12"/>
      <c r="W12"/>
      <c r="X12"/>
      <c r="Y12"/>
      <c r="Z12"/>
      <c r="AA12"/>
      <c r="AB12"/>
      <c r="AC12"/>
      <c r="AD12"/>
      <c r="AE12"/>
      <c r="AF12"/>
      <c r="AG12" s="34"/>
      <c r="AH12" s="34"/>
    </row>
    <row r="13" spans="1:34" ht="14.1" customHeight="1">
      <c r="A13" s="37"/>
      <c r="B13" s="3" t="s">
        <v>205</v>
      </c>
      <c r="C13" s="36">
        <v>16.3</v>
      </c>
      <c r="D13" s="36">
        <v>44.10588235294118</v>
      </c>
      <c r="E13" s="36">
        <v>85.705882352941174</v>
      </c>
      <c r="F13" s="36">
        <v>135.30588235294118</v>
      </c>
      <c r="G13" s="36">
        <v>184.90588235294118</v>
      </c>
      <c r="H13" s="36">
        <v>234.50588235294117</v>
      </c>
      <c r="I13" s="36">
        <v>283.10588235294119</v>
      </c>
      <c r="J13" s="36">
        <v>331.70588235294116</v>
      </c>
      <c r="K13" s="36">
        <v>379.30588235294113</v>
      </c>
      <c r="L13" s="36">
        <v>425.90588235294115</v>
      </c>
      <c r="M13" s="36">
        <v>458.50588235294117</v>
      </c>
      <c r="N13"/>
      <c r="O13"/>
      <c r="P13"/>
      <c r="Q13"/>
      <c r="R13"/>
      <c r="S13"/>
      <c r="T13"/>
      <c r="U13"/>
      <c r="V13"/>
      <c r="W13"/>
      <c r="X13"/>
      <c r="Y13"/>
      <c r="Z13"/>
      <c r="AA13"/>
      <c r="AB13"/>
      <c r="AC13"/>
      <c r="AD13"/>
      <c r="AE13"/>
      <c r="AF13"/>
    </row>
    <row r="14" spans="1:34">
      <c r="A14" s="35"/>
      <c r="B14" s="3" t="s">
        <v>208</v>
      </c>
      <c r="C14" s="36">
        <v>16.399999999999999</v>
      </c>
      <c r="D14" s="36">
        <v>40.700000000000003</v>
      </c>
      <c r="E14" s="36">
        <v>70</v>
      </c>
      <c r="F14" s="36">
        <v>105.8111111111111</v>
      </c>
      <c r="G14" s="36">
        <v>142.62222222222221</v>
      </c>
      <c r="H14" s="36">
        <v>178.43333333333334</v>
      </c>
      <c r="I14" s="36">
        <v>215.24444444444444</v>
      </c>
      <c r="J14" s="36">
        <v>251.05555555555554</v>
      </c>
      <c r="K14" s="36">
        <v>285.73888888888888</v>
      </c>
      <c r="L14" s="36">
        <v>319.42222222222222</v>
      </c>
      <c r="M14" s="36">
        <v>351.08333333333331</v>
      </c>
      <c r="N14"/>
      <c r="O14"/>
      <c r="P14"/>
      <c r="Q14"/>
      <c r="R14"/>
      <c r="S14"/>
      <c r="T14"/>
      <c r="U14"/>
      <c r="V14"/>
      <c r="W14"/>
      <c r="X14"/>
      <c r="Y14"/>
      <c r="Z14"/>
      <c r="AA14"/>
      <c r="AB14"/>
      <c r="AC14"/>
      <c r="AD14"/>
      <c r="AE14"/>
      <c r="AF14"/>
    </row>
    <row r="15" spans="1:34">
      <c r="A15" s="29"/>
      <c r="B15" s="3" t="s">
        <v>207</v>
      </c>
      <c r="C15" s="36">
        <v>16.3</v>
      </c>
      <c r="D15" s="36">
        <v>31.788235294117644</v>
      </c>
      <c r="E15" s="36">
        <v>53.276470588235291</v>
      </c>
      <c r="F15" s="36">
        <v>79.682352941176475</v>
      </c>
      <c r="G15" s="36">
        <v>103.68235294117648</v>
      </c>
      <c r="H15" s="36">
        <v>127.68235294117648</v>
      </c>
      <c r="I15" s="36">
        <v>151.68235294117648</v>
      </c>
      <c r="J15" s="36">
        <v>175.68235294117648</v>
      </c>
      <c r="K15" s="36">
        <v>199.68235294117648</v>
      </c>
      <c r="L15" s="36">
        <v>223.68235294117648</v>
      </c>
      <c r="M15" s="36">
        <v>247.68235294117648</v>
      </c>
      <c r="N15"/>
      <c r="O15"/>
      <c r="P15"/>
      <c r="Q15"/>
      <c r="R15"/>
      <c r="S15"/>
      <c r="T15"/>
      <c r="U15"/>
      <c r="V15"/>
      <c r="W15"/>
      <c r="X15"/>
      <c r="Y15"/>
      <c r="Z15"/>
      <c r="AA15"/>
      <c r="AB15"/>
      <c r="AC15"/>
      <c r="AD15"/>
      <c r="AE15"/>
      <c r="AF15"/>
    </row>
    <row r="16" spans="1:34">
      <c r="N16"/>
      <c r="O16"/>
      <c r="P16"/>
      <c r="Q16"/>
      <c r="R16"/>
      <c r="S16"/>
      <c r="T16"/>
      <c r="U16"/>
      <c r="V16"/>
      <c r="W16"/>
      <c r="X16"/>
      <c r="Y16"/>
      <c r="Z16"/>
      <c r="AA16"/>
      <c r="AB16"/>
      <c r="AC16"/>
      <c r="AD16"/>
      <c r="AE16"/>
      <c r="AF16"/>
    </row>
    <row r="17" spans="1:32">
      <c r="A17" s="3" t="s">
        <v>130</v>
      </c>
      <c r="C17" s="34" t="s">
        <v>21</v>
      </c>
      <c r="D17" s="34" t="s">
        <v>1</v>
      </c>
      <c r="E17" s="34" t="s">
        <v>22</v>
      </c>
      <c r="F17" s="34" t="s">
        <v>23</v>
      </c>
      <c r="G17" s="34" t="s">
        <v>2</v>
      </c>
      <c r="H17" s="34" t="s">
        <v>24</v>
      </c>
      <c r="I17" s="34" t="s">
        <v>25</v>
      </c>
      <c r="J17" s="34" t="s">
        <v>26</v>
      </c>
      <c r="K17" s="34" t="s">
        <v>27</v>
      </c>
      <c r="L17" s="34" t="s">
        <v>28</v>
      </c>
      <c r="M17" s="34" t="s">
        <v>29</v>
      </c>
      <c r="N17"/>
      <c r="O17"/>
      <c r="P17"/>
      <c r="Q17"/>
      <c r="R17"/>
      <c r="S17"/>
      <c r="T17"/>
      <c r="U17"/>
      <c r="V17"/>
      <c r="W17"/>
      <c r="X17"/>
      <c r="Y17"/>
      <c r="Z17"/>
      <c r="AA17"/>
      <c r="AB17"/>
      <c r="AC17"/>
      <c r="AD17"/>
      <c r="AE17"/>
      <c r="AF17"/>
    </row>
    <row r="18" spans="1:32">
      <c r="A18" s="37"/>
      <c r="B18" s="3" t="s">
        <v>205</v>
      </c>
      <c r="C18" s="50">
        <f>C13/$G$10*$G$9</f>
        <v>32.6</v>
      </c>
      <c r="D18" s="50">
        <f t="shared" ref="D18:M18" si="0">D13/$G$10*$G$9</f>
        <v>88.211764705882359</v>
      </c>
      <c r="E18" s="50">
        <f t="shared" si="0"/>
        <v>171.41176470588235</v>
      </c>
      <c r="F18" s="50">
        <f t="shared" si="0"/>
        <v>270.61176470588236</v>
      </c>
      <c r="G18" s="50">
        <f t="shared" si="0"/>
        <v>369.81176470588241</v>
      </c>
      <c r="H18" s="50">
        <f t="shared" si="0"/>
        <v>469.01176470588234</v>
      </c>
      <c r="I18" s="50">
        <f t="shared" si="0"/>
        <v>566.21176470588239</v>
      </c>
      <c r="J18" s="50">
        <f t="shared" si="0"/>
        <v>663.41176470588243</v>
      </c>
      <c r="K18" s="50">
        <f t="shared" si="0"/>
        <v>758.61176470588225</v>
      </c>
      <c r="L18" s="50">
        <f t="shared" si="0"/>
        <v>851.8117647058823</v>
      </c>
      <c r="M18" s="50">
        <f t="shared" si="0"/>
        <v>917.01176470588234</v>
      </c>
      <c r="N18"/>
      <c r="O18"/>
      <c r="P18"/>
      <c r="Q18"/>
      <c r="R18"/>
      <c r="S18"/>
      <c r="T18"/>
      <c r="U18"/>
      <c r="V18"/>
      <c r="W18"/>
      <c r="X18"/>
      <c r="Y18"/>
      <c r="Z18"/>
      <c r="AA18"/>
      <c r="AB18"/>
      <c r="AC18"/>
      <c r="AD18"/>
      <c r="AE18"/>
      <c r="AF18"/>
    </row>
    <row r="19" spans="1:32">
      <c r="A19" s="35"/>
      <c r="B19" s="3" t="s">
        <v>208</v>
      </c>
      <c r="C19" s="50">
        <f t="shared" ref="C19:M20" si="1">C14/$G$10*$G$9</f>
        <v>32.799999999999997</v>
      </c>
      <c r="D19" s="50">
        <f t="shared" si="1"/>
        <v>81.400000000000006</v>
      </c>
      <c r="E19" s="50">
        <f t="shared" si="1"/>
        <v>140</v>
      </c>
      <c r="F19" s="50">
        <f t="shared" si="1"/>
        <v>211.62222222222221</v>
      </c>
      <c r="G19" s="50">
        <f t="shared" si="1"/>
        <v>285.24444444444441</v>
      </c>
      <c r="H19" s="50">
        <f t="shared" si="1"/>
        <v>356.86666666666667</v>
      </c>
      <c r="I19" s="50">
        <f t="shared" si="1"/>
        <v>430.48888888888888</v>
      </c>
      <c r="J19" s="50">
        <f t="shared" si="1"/>
        <v>502.11111111111109</v>
      </c>
      <c r="K19" s="50">
        <f t="shared" si="1"/>
        <v>571.47777777777776</v>
      </c>
      <c r="L19" s="50">
        <f t="shared" si="1"/>
        <v>638.84444444444443</v>
      </c>
      <c r="M19" s="50">
        <f t="shared" si="1"/>
        <v>702.16666666666674</v>
      </c>
      <c r="N19"/>
      <c r="O19"/>
      <c r="P19"/>
      <c r="Q19"/>
      <c r="R19"/>
      <c r="S19"/>
      <c r="T19"/>
      <c r="U19"/>
      <c r="V19"/>
      <c r="W19"/>
      <c r="X19"/>
      <c r="Y19"/>
      <c r="Z19"/>
      <c r="AA19"/>
      <c r="AB19"/>
      <c r="AC19"/>
      <c r="AD19"/>
      <c r="AE19"/>
      <c r="AF19"/>
    </row>
    <row r="20" spans="1:32">
      <c r="A20" s="29"/>
      <c r="B20" s="3" t="s">
        <v>207</v>
      </c>
      <c r="C20" s="50">
        <f t="shared" si="1"/>
        <v>32.6</v>
      </c>
      <c r="D20" s="50">
        <f t="shared" si="1"/>
        <v>63.576470588235296</v>
      </c>
      <c r="E20" s="50">
        <f t="shared" si="1"/>
        <v>106.55294117647058</v>
      </c>
      <c r="F20" s="50">
        <f t="shared" si="1"/>
        <v>159.36470588235295</v>
      </c>
      <c r="G20" s="50">
        <f t="shared" si="1"/>
        <v>207.36470588235295</v>
      </c>
      <c r="H20" s="50">
        <f t="shared" si="1"/>
        <v>255.36470588235295</v>
      </c>
      <c r="I20" s="50">
        <f t="shared" si="1"/>
        <v>303.36470588235295</v>
      </c>
      <c r="J20" s="50">
        <f t="shared" si="1"/>
        <v>351.36470588235295</v>
      </c>
      <c r="K20" s="50">
        <f t="shared" si="1"/>
        <v>399.36470588235295</v>
      </c>
      <c r="L20" s="50">
        <f t="shared" si="1"/>
        <v>447.36470588235295</v>
      </c>
      <c r="M20" s="50">
        <f t="shared" si="1"/>
        <v>495.36470588235295</v>
      </c>
      <c r="N20"/>
      <c r="O20"/>
      <c r="P20"/>
      <c r="Q20"/>
      <c r="R20"/>
      <c r="S20"/>
      <c r="T20"/>
      <c r="U20"/>
      <c r="V20"/>
      <c r="W20"/>
      <c r="X20"/>
      <c r="Y20"/>
      <c r="Z20"/>
      <c r="AA20"/>
      <c r="AB20"/>
      <c r="AC20"/>
      <c r="AD20"/>
      <c r="AE20"/>
      <c r="AF20"/>
    </row>
    <row r="22" spans="1:32">
      <c r="A22" s="3" t="s">
        <v>167</v>
      </c>
      <c r="C22" s="34" t="s">
        <v>21</v>
      </c>
      <c r="D22" s="34" t="s">
        <v>1</v>
      </c>
      <c r="E22" s="34" t="s">
        <v>22</v>
      </c>
      <c r="F22" s="34" t="s">
        <v>23</v>
      </c>
      <c r="G22" s="34" t="s">
        <v>2</v>
      </c>
      <c r="H22" s="34" t="s">
        <v>24</v>
      </c>
      <c r="I22" s="34" t="s">
        <v>25</v>
      </c>
      <c r="J22" s="34" t="s">
        <v>26</v>
      </c>
      <c r="K22" s="34" t="s">
        <v>27</v>
      </c>
      <c r="L22" s="34" t="s">
        <v>28</v>
      </c>
      <c r="M22" s="34" t="s">
        <v>29</v>
      </c>
    </row>
    <row r="23" spans="1:32">
      <c r="A23" s="37"/>
      <c r="B23" s="3" t="s">
        <v>205</v>
      </c>
      <c r="C23" s="36">
        <v>4.0750000000000002</v>
      </c>
      <c r="D23" s="36">
        <v>11.026470588235295</v>
      </c>
      <c r="E23" s="36">
        <v>21.426470588235293</v>
      </c>
      <c r="F23" s="36">
        <v>33.826470588235296</v>
      </c>
      <c r="G23" s="36">
        <v>46.226470588235294</v>
      </c>
      <c r="H23" s="36">
        <v>58.626470588235293</v>
      </c>
      <c r="I23" s="36">
        <v>70.776470588235298</v>
      </c>
      <c r="J23" s="36">
        <v>82.92647058823529</v>
      </c>
      <c r="K23" s="36">
        <v>94.826470588235281</v>
      </c>
      <c r="L23" s="36">
        <v>106.47647058823529</v>
      </c>
      <c r="M23" s="36">
        <v>114.62647058823529</v>
      </c>
    </row>
    <row r="24" spans="1:32">
      <c r="A24" s="35"/>
      <c r="B24" s="3" t="s">
        <v>208</v>
      </c>
      <c r="C24" s="36">
        <v>4</v>
      </c>
      <c r="D24" s="36">
        <v>10</v>
      </c>
      <c r="E24" s="36">
        <v>18</v>
      </c>
      <c r="F24" s="36">
        <v>26</v>
      </c>
      <c r="G24" s="36">
        <v>36</v>
      </c>
      <c r="H24" s="36">
        <v>45</v>
      </c>
      <c r="I24" s="36">
        <v>54</v>
      </c>
      <c r="J24" s="36">
        <v>63</v>
      </c>
      <c r="K24" s="36">
        <v>71</v>
      </c>
      <c r="L24" s="36">
        <v>80</v>
      </c>
      <c r="M24" s="36">
        <v>88</v>
      </c>
    </row>
    <row r="25" spans="1:32">
      <c r="A25" s="29"/>
      <c r="B25" s="3" t="s">
        <v>207</v>
      </c>
      <c r="C25" s="36">
        <v>3.7250000000000001</v>
      </c>
      <c r="D25" s="36">
        <v>7.2249999999999996</v>
      </c>
      <c r="E25" s="36">
        <v>12.225</v>
      </c>
      <c r="F25" s="36">
        <v>18.725000000000001</v>
      </c>
      <c r="G25" s="36">
        <v>24.725000000000001</v>
      </c>
      <c r="H25" s="36">
        <v>30.725000000000001</v>
      </c>
      <c r="I25" s="36">
        <v>36.725000000000001</v>
      </c>
      <c r="J25" s="36">
        <v>42.725000000000001</v>
      </c>
      <c r="K25" s="36">
        <v>48.725000000000001</v>
      </c>
      <c r="L25" s="36">
        <v>54.725000000000001</v>
      </c>
      <c r="M25" s="36">
        <v>60.725000000000001</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51"/>
  <sheetViews>
    <sheetView zoomScaleNormal="100" workbookViewId="0"/>
  </sheetViews>
  <sheetFormatPr defaultColWidth="9.42578125" defaultRowHeight="15"/>
  <cols>
    <col min="1" max="1" width="13.5703125" style="3" customWidth="1"/>
    <col min="2" max="2" width="19.5703125" style="3" customWidth="1"/>
    <col min="3" max="16384" width="9.42578125" style="3"/>
  </cols>
  <sheetData>
    <row r="1" spans="1:22">
      <c r="A1" s="5" t="s">
        <v>257</v>
      </c>
    </row>
    <row r="2" spans="1:22">
      <c r="A2" s="13" t="s">
        <v>737</v>
      </c>
    </row>
    <row r="3" spans="1:22">
      <c r="A3" s="13" t="s">
        <v>766</v>
      </c>
    </row>
    <row r="5" spans="1:22">
      <c r="A5" s="3" t="s">
        <v>159</v>
      </c>
      <c r="C5" s="15" t="s">
        <v>21</v>
      </c>
      <c r="D5" s="15" t="s">
        <v>1</v>
      </c>
      <c r="E5" s="15" t="s">
        <v>22</v>
      </c>
      <c r="F5" s="15" t="s">
        <v>23</v>
      </c>
      <c r="G5" s="15" t="s">
        <v>2</v>
      </c>
      <c r="H5" s="15" t="s">
        <v>24</v>
      </c>
      <c r="I5" s="15" t="s">
        <v>25</v>
      </c>
      <c r="J5" s="15" t="s">
        <v>26</v>
      </c>
      <c r="K5" s="15" t="s">
        <v>27</v>
      </c>
      <c r="L5" s="15" t="s">
        <v>28</v>
      </c>
      <c r="M5" s="15" t="s">
        <v>29</v>
      </c>
      <c r="N5"/>
      <c r="O5"/>
      <c r="P5"/>
      <c r="Q5"/>
      <c r="R5"/>
      <c r="S5"/>
    </row>
    <row r="6" spans="1:22">
      <c r="A6" s="37"/>
      <c r="B6" s="3" t="s">
        <v>200</v>
      </c>
      <c r="C6" s="3">
        <v>3.2</v>
      </c>
      <c r="D6" s="3">
        <v>9.3000000000000007</v>
      </c>
      <c r="E6" s="3">
        <v>19.100000000000001</v>
      </c>
      <c r="F6" s="3">
        <v>31.7</v>
      </c>
      <c r="G6" s="3">
        <v>49</v>
      </c>
      <c r="H6" s="3">
        <v>85.3</v>
      </c>
      <c r="I6" s="3">
        <v>143.1</v>
      </c>
      <c r="J6" s="3">
        <v>214.9</v>
      </c>
      <c r="K6" s="3">
        <v>297.89999999999998</v>
      </c>
      <c r="L6" s="3">
        <v>387.7</v>
      </c>
      <c r="M6" s="3">
        <v>481.6</v>
      </c>
      <c r="N6"/>
    </row>
    <row r="7" spans="1:22">
      <c r="A7" s="35"/>
      <c r="B7" s="3" t="s">
        <v>118</v>
      </c>
      <c r="C7" s="3">
        <v>1.1000000000000001</v>
      </c>
      <c r="D7" s="3">
        <v>2.9</v>
      </c>
      <c r="E7" s="3">
        <v>6.3</v>
      </c>
      <c r="F7" s="3">
        <v>11.1</v>
      </c>
      <c r="G7" s="3">
        <v>18</v>
      </c>
      <c r="H7" s="3">
        <v>29</v>
      </c>
      <c r="I7" s="3">
        <v>45.4</v>
      </c>
      <c r="J7" s="3">
        <v>67.8</v>
      </c>
      <c r="K7" s="3">
        <v>96.1</v>
      </c>
      <c r="L7" s="3">
        <v>141</v>
      </c>
      <c r="M7" s="3">
        <v>200.6</v>
      </c>
      <c r="N7"/>
    </row>
    <row r="8" spans="1:22">
      <c r="A8" s="29"/>
      <c r="B8" s="3" t="s">
        <v>131</v>
      </c>
      <c r="C8" s="3">
        <v>0.5</v>
      </c>
      <c r="D8" s="3">
        <v>1.1000000000000001</v>
      </c>
      <c r="E8" s="3">
        <v>2.4</v>
      </c>
      <c r="F8" s="3">
        <v>4.2</v>
      </c>
      <c r="G8" s="3">
        <v>6.4</v>
      </c>
      <c r="H8" s="3">
        <v>10</v>
      </c>
      <c r="I8" s="3">
        <v>15.7</v>
      </c>
      <c r="J8" s="3">
        <v>24</v>
      </c>
      <c r="K8" s="3">
        <v>34.9</v>
      </c>
      <c r="L8" s="3">
        <v>48.1</v>
      </c>
      <c r="M8" s="3">
        <v>63.1</v>
      </c>
      <c r="N8"/>
    </row>
    <row r="9" spans="1:22">
      <c r="N9" s="2"/>
      <c r="O9" s="2"/>
      <c r="P9" s="2"/>
      <c r="Q9" s="2"/>
      <c r="R9" s="2"/>
      <c r="S9" s="2"/>
      <c r="T9" s="2"/>
      <c r="U9" s="2"/>
      <c r="V9" s="2"/>
    </row>
    <row r="10" spans="1:22">
      <c r="A10"/>
      <c r="C10" s="2"/>
    </row>
    <row r="11" spans="1:22">
      <c r="A11"/>
    </row>
    <row r="12" spans="1:22">
      <c r="A12"/>
    </row>
    <row r="13" spans="1:22">
      <c r="A13"/>
    </row>
    <row r="14" spans="1:22">
      <c r="A14"/>
    </row>
    <row r="15" spans="1:22">
      <c r="A15"/>
    </row>
    <row r="16" spans="1:22">
      <c r="A16"/>
    </row>
    <row r="17" spans="1:6">
      <c r="A17"/>
    </row>
    <row r="18" spans="1:6">
      <c r="A18"/>
    </row>
    <row r="19" spans="1:6">
      <c r="A19"/>
    </row>
    <row r="20" spans="1:6">
      <c r="A20"/>
      <c r="C20"/>
      <c r="D20"/>
      <c r="E20"/>
      <c r="F20"/>
    </row>
    <row r="21" spans="1:6">
      <c r="A21"/>
      <c r="C21"/>
      <c r="D21"/>
      <c r="E21"/>
      <c r="F21"/>
    </row>
    <row r="22" spans="1:6">
      <c r="A22"/>
      <c r="C22"/>
      <c r="D22"/>
      <c r="E22"/>
      <c r="F22"/>
    </row>
    <row r="23" spans="1:6">
      <c r="A23"/>
      <c r="C23"/>
      <c r="D23"/>
      <c r="E23"/>
      <c r="F23"/>
    </row>
    <row r="24" spans="1:6">
      <c r="A24"/>
      <c r="C24"/>
      <c r="D24"/>
      <c r="E24"/>
      <c r="F24"/>
    </row>
    <row r="25" spans="1:6">
      <c r="A25"/>
      <c r="C25"/>
      <c r="D25"/>
      <c r="E25"/>
      <c r="F25"/>
    </row>
    <row r="26" spans="1:6">
      <c r="A26"/>
      <c r="C26"/>
      <c r="D26"/>
      <c r="E26"/>
      <c r="F26"/>
    </row>
    <row r="27" spans="1:6">
      <c r="A27"/>
      <c r="C27"/>
      <c r="D27"/>
      <c r="E27"/>
      <c r="F27"/>
    </row>
    <row r="28" spans="1:6">
      <c r="A28"/>
      <c r="C28"/>
      <c r="D28"/>
      <c r="E28"/>
      <c r="F28"/>
    </row>
    <row r="29" spans="1:6">
      <c r="A29"/>
      <c r="C29"/>
      <c r="D29"/>
      <c r="E29"/>
      <c r="F29"/>
    </row>
    <row r="30" spans="1:6">
      <c r="A30"/>
      <c r="C30"/>
      <c r="D30"/>
      <c r="E30"/>
      <c r="F30"/>
    </row>
    <row r="31" spans="1:6">
      <c r="A31"/>
      <c r="C31"/>
      <c r="D31"/>
      <c r="E31"/>
      <c r="F31"/>
    </row>
    <row r="32" spans="1:6">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27"/>
  <sheetViews>
    <sheetView zoomScaleNormal="100" workbookViewId="0"/>
  </sheetViews>
  <sheetFormatPr defaultColWidth="9.140625" defaultRowHeight="15"/>
  <cols>
    <col min="1" max="1" width="16.85546875" style="3" customWidth="1"/>
    <col min="2" max="2" width="23.5703125" style="3" bestFit="1" customWidth="1"/>
    <col min="3" max="3" width="10.5703125" style="7" customWidth="1"/>
    <col min="4" max="4" width="10" style="3" customWidth="1"/>
    <col min="5" max="18" width="9.140625" style="3" customWidth="1"/>
    <col min="19" max="19" width="11.5703125" style="3" customWidth="1"/>
    <col min="20" max="16384" width="9.140625" style="3"/>
  </cols>
  <sheetData>
    <row r="1" spans="1:20">
      <c r="A1" s="25" t="s">
        <v>692</v>
      </c>
      <c r="B1" s="25"/>
      <c r="S1" s="21" t="s">
        <v>705</v>
      </c>
      <c r="T1" s="22">
        <v>107.5</v>
      </c>
    </row>
    <row r="2" spans="1:20">
      <c r="A2" s="5" t="s">
        <v>54</v>
      </c>
      <c r="B2" s="5" t="s">
        <v>693</v>
      </c>
      <c r="C2" s="13" t="s">
        <v>739</v>
      </c>
      <c r="S2" s="21" t="s">
        <v>700</v>
      </c>
      <c r="T2" s="22">
        <v>108.6</v>
      </c>
    </row>
    <row r="3" spans="1:20">
      <c r="B3" s="3" t="s">
        <v>695</v>
      </c>
      <c r="C3" s="101"/>
      <c r="S3" s="21" t="s">
        <v>697</v>
      </c>
      <c r="T3" s="22">
        <v>110.7</v>
      </c>
    </row>
    <row r="4" spans="1:20">
      <c r="B4" s="13" t="s">
        <v>766</v>
      </c>
      <c r="C4" s="101"/>
      <c r="S4" s="21" t="s">
        <v>698</v>
      </c>
      <c r="T4" s="22">
        <v>112.1</v>
      </c>
    </row>
    <row r="5" spans="1:20">
      <c r="C5" s="101"/>
    </row>
    <row r="6" spans="1:20">
      <c r="A6" s="3" t="s">
        <v>258</v>
      </c>
      <c r="B6" s="6"/>
      <c r="C6" s="23" t="s">
        <v>1</v>
      </c>
      <c r="D6" s="23" t="s">
        <v>22</v>
      </c>
      <c r="E6" s="23" t="s">
        <v>23</v>
      </c>
      <c r="F6" s="23" t="s">
        <v>2</v>
      </c>
      <c r="G6" s="23" t="s">
        <v>24</v>
      </c>
      <c r="H6" s="23" t="s">
        <v>25</v>
      </c>
      <c r="I6" s="23" t="s">
        <v>26</v>
      </c>
      <c r="J6" s="23" t="s">
        <v>27</v>
      </c>
      <c r="K6" s="23" t="s">
        <v>28</v>
      </c>
      <c r="L6" s="23" t="s">
        <v>29</v>
      </c>
      <c r="M6"/>
      <c r="N6"/>
      <c r="O6"/>
      <c r="P6"/>
      <c r="Q6"/>
    </row>
    <row r="7" spans="1:20">
      <c r="A7" s="37"/>
      <c r="B7" s="3" t="s">
        <v>259</v>
      </c>
      <c r="C7" s="124">
        <f t="shared" ref="C7:L7" si="0">AVERAGE(C14,B14)*$T$3/$T$4</f>
        <v>6.8039518287243528</v>
      </c>
      <c r="D7" s="124">
        <f t="shared" si="0"/>
        <v>7.2878322925958967</v>
      </c>
      <c r="E7" s="124">
        <f t="shared" si="0"/>
        <v>8.1864674397859059</v>
      </c>
      <c r="F7" s="124">
        <f t="shared" si="0"/>
        <v>8.907350579839429</v>
      </c>
      <c r="G7" s="124">
        <f t="shared" si="0"/>
        <v>9.4257939339875119</v>
      </c>
      <c r="H7" s="124">
        <f t="shared" si="0"/>
        <v>9.8010481712756494</v>
      </c>
      <c r="I7" s="124">
        <f t="shared" si="0"/>
        <v>10.107176628010706</v>
      </c>
      <c r="J7" s="124">
        <f t="shared" si="0"/>
        <v>10.388617305976808</v>
      </c>
      <c r="K7" s="124">
        <f t="shared" si="0"/>
        <v>10.650307760927744</v>
      </c>
      <c r="L7" s="124">
        <f t="shared" si="0"/>
        <v>10.798434433541482</v>
      </c>
      <c r="M7"/>
      <c r="N7"/>
      <c r="O7"/>
      <c r="P7"/>
      <c r="Q7"/>
    </row>
    <row r="8" spans="1:20">
      <c r="A8" s="35"/>
      <c r="B8" s="3" t="s">
        <v>261</v>
      </c>
      <c r="C8" s="124">
        <f>AVERAGE(C15,B15)*$T$3/$T$4</f>
        <v>5.3226851025869761</v>
      </c>
      <c r="D8" s="124">
        <f t="shared" ref="D8:L8" si="1">AVERAGE(D15,C15)*$T$3/$T$4</f>
        <v>5.2486217662801069</v>
      </c>
      <c r="E8" s="124">
        <f t="shared" si="1"/>
        <v>5.3523104371097237</v>
      </c>
      <c r="F8" s="124">
        <f t="shared" si="1"/>
        <v>5.5300624442462087</v>
      </c>
      <c r="G8" s="124">
        <f t="shared" si="1"/>
        <v>5.6337511150758255</v>
      </c>
      <c r="H8" s="124">
        <f t="shared" si="1"/>
        <v>5.9546922390722568</v>
      </c>
      <c r="I8" s="124">
        <f t="shared" si="1"/>
        <v>6.7298884924174844</v>
      </c>
      <c r="J8" s="124">
        <f t="shared" si="1"/>
        <v>7.352020517395184</v>
      </c>
      <c r="K8" s="124">
        <f t="shared" si="1"/>
        <v>7.3767082961641393</v>
      </c>
      <c r="L8" s="124">
        <f t="shared" si="1"/>
        <v>7.5495227475468329</v>
      </c>
      <c r="M8"/>
      <c r="N8"/>
      <c r="O8"/>
      <c r="P8"/>
      <c r="Q8"/>
    </row>
    <row r="9" spans="1:20">
      <c r="A9" s="29"/>
      <c r="B9" s="3" t="s">
        <v>260</v>
      </c>
      <c r="C9" s="124">
        <f>AVERAGE(C16,B16)*$T$3/$T$4</f>
        <v>5.2831846565566458</v>
      </c>
      <c r="D9" s="124">
        <f t="shared" ref="D9:L9" si="2">AVERAGE(D16,C16)*$T$3/$T$4</f>
        <v>4.6166146297948263</v>
      </c>
      <c r="E9" s="124">
        <f t="shared" si="2"/>
        <v>3.9500446030330068</v>
      </c>
      <c r="F9" s="124">
        <f t="shared" si="2"/>
        <v>3.9500446030330068</v>
      </c>
      <c r="G9" s="124">
        <f t="shared" si="2"/>
        <v>3.9500446030330068</v>
      </c>
      <c r="H9" s="124">
        <f t="shared" si="2"/>
        <v>3.9500446030330068</v>
      </c>
      <c r="I9" s="124">
        <f t="shared" si="2"/>
        <v>3.9500446030330068</v>
      </c>
      <c r="J9" s="124">
        <f t="shared" si="2"/>
        <v>3.9500446030330068</v>
      </c>
      <c r="K9" s="124">
        <f t="shared" si="2"/>
        <v>3.9500446030330068</v>
      </c>
      <c r="L9" s="124">
        <f t="shared" si="2"/>
        <v>3.9500446030330068</v>
      </c>
      <c r="M9"/>
      <c r="N9"/>
      <c r="O9"/>
      <c r="P9"/>
      <c r="Q9"/>
    </row>
    <row r="10" spans="1:20">
      <c r="C10" s="101"/>
      <c r="E10" s="38"/>
      <c r="F10" s="38"/>
      <c r="G10" s="38"/>
      <c r="H10" s="38"/>
      <c r="I10" s="38"/>
      <c r="J10" s="38"/>
      <c r="K10" s="38"/>
      <c r="L10" s="38"/>
      <c r="M10" s="38"/>
      <c r="N10" s="38"/>
      <c r="O10" s="38"/>
      <c r="P10" s="38"/>
      <c r="Q10" s="38"/>
      <c r="R10" s="38"/>
    </row>
    <row r="11" spans="1:20">
      <c r="C11" s="101"/>
      <c r="E11" s="38"/>
      <c r="F11" s="38"/>
      <c r="G11" s="38"/>
      <c r="H11" s="38"/>
      <c r="I11" s="38"/>
      <c r="J11" s="38"/>
      <c r="K11" s="38"/>
      <c r="L11" s="38"/>
      <c r="M11" s="38"/>
      <c r="N11" s="38"/>
      <c r="O11" s="38"/>
      <c r="P11" s="38"/>
      <c r="Q11" s="38"/>
      <c r="R11" s="38"/>
    </row>
    <row r="12" spans="1:20">
      <c r="B12" s="95" t="s">
        <v>694</v>
      </c>
      <c r="C12" s="101"/>
      <c r="E12" s="38"/>
      <c r="F12" s="38"/>
      <c r="G12" s="38"/>
      <c r="H12" s="38"/>
      <c r="I12" s="38"/>
      <c r="J12" s="38"/>
      <c r="K12" s="38"/>
      <c r="L12" s="38"/>
      <c r="M12" s="38"/>
      <c r="N12" s="38"/>
      <c r="O12" s="38"/>
      <c r="P12" s="38"/>
      <c r="Q12" s="38"/>
      <c r="R12" s="38"/>
    </row>
    <row r="13" spans="1:20">
      <c r="C13" s="23">
        <v>2018</v>
      </c>
      <c r="D13" s="23">
        <v>2019</v>
      </c>
      <c r="E13" s="23">
        <v>2020</v>
      </c>
      <c r="F13" s="23">
        <v>2021</v>
      </c>
      <c r="G13" s="23">
        <v>2022</v>
      </c>
      <c r="H13" s="23">
        <v>2023</v>
      </c>
      <c r="I13" s="23">
        <v>2024</v>
      </c>
      <c r="J13" s="23">
        <v>2025</v>
      </c>
      <c r="K13" s="23">
        <v>2026</v>
      </c>
      <c r="L13" s="23">
        <v>2027</v>
      </c>
      <c r="M13" s="38"/>
      <c r="N13" s="38"/>
      <c r="O13" s="38"/>
      <c r="P13" s="38"/>
      <c r="Q13" s="38"/>
      <c r="R13" s="38"/>
    </row>
    <row r="14" spans="1:20">
      <c r="B14" s="3" t="s">
        <v>259</v>
      </c>
      <c r="C14" s="101">
        <v>6.89</v>
      </c>
      <c r="D14" s="101">
        <v>7.87</v>
      </c>
      <c r="E14" s="101">
        <v>8.7100000000000009</v>
      </c>
      <c r="F14" s="101">
        <v>9.33</v>
      </c>
      <c r="G14" s="101">
        <v>9.76</v>
      </c>
      <c r="H14" s="101">
        <v>10.09</v>
      </c>
      <c r="I14" s="101">
        <v>10.38</v>
      </c>
      <c r="J14" s="101">
        <v>10.66</v>
      </c>
      <c r="K14" s="101">
        <v>10.91</v>
      </c>
      <c r="L14" s="101">
        <v>10.96</v>
      </c>
      <c r="M14" s="38"/>
      <c r="N14" s="38"/>
      <c r="O14" s="38"/>
      <c r="P14" s="38"/>
      <c r="Q14" s="38"/>
      <c r="R14" s="38"/>
    </row>
    <row r="15" spans="1:20">
      <c r="B15" s="3" t="s">
        <v>261</v>
      </c>
      <c r="C15" s="101">
        <v>5.39</v>
      </c>
      <c r="D15" s="101">
        <v>5.24</v>
      </c>
      <c r="E15" s="101">
        <v>5.6</v>
      </c>
      <c r="F15" s="101">
        <v>5.6</v>
      </c>
      <c r="G15" s="101">
        <v>5.81</v>
      </c>
      <c r="H15" s="101">
        <v>6.25</v>
      </c>
      <c r="I15" s="101">
        <v>7.38</v>
      </c>
      <c r="J15" s="101">
        <v>7.51</v>
      </c>
      <c r="K15" s="101">
        <v>7.43</v>
      </c>
      <c r="L15" s="101">
        <v>7.86</v>
      </c>
      <c r="M15" s="38"/>
      <c r="N15" s="38"/>
      <c r="O15" s="38"/>
      <c r="P15" s="38"/>
      <c r="Q15" s="38"/>
      <c r="R15" s="38"/>
    </row>
    <row r="16" spans="1:20">
      <c r="B16" s="3" t="s">
        <v>260</v>
      </c>
      <c r="C16" s="101">
        <v>5.35</v>
      </c>
      <c r="D16" s="174">
        <v>4</v>
      </c>
      <c r="E16" s="174">
        <v>4</v>
      </c>
      <c r="F16" s="174">
        <v>4</v>
      </c>
      <c r="G16" s="174">
        <v>4</v>
      </c>
      <c r="H16" s="174">
        <v>4</v>
      </c>
      <c r="I16" s="174">
        <v>4</v>
      </c>
      <c r="J16" s="174">
        <v>4</v>
      </c>
      <c r="K16" s="174">
        <v>4</v>
      </c>
      <c r="L16" s="174">
        <v>4</v>
      </c>
      <c r="M16"/>
      <c r="N16"/>
      <c r="O16"/>
      <c r="P16" s="38"/>
      <c r="Q16" s="38"/>
      <c r="R16" s="38"/>
    </row>
    <row r="17" spans="3:18">
      <c r="M17"/>
      <c r="N17"/>
      <c r="O17"/>
      <c r="P17" s="38"/>
      <c r="Q17" s="38"/>
      <c r="R17" s="38"/>
    </row>
    <row r="18" spans="3:18">
      <c r="C18" s="101"/>
      <c r="E18" s="38"/>
      <c r="F18" s="38"/>
      <c r="G18" s="38"/>
      <c r="H18" s="38"/>
      <c r="I18" s="38"/>
      <c r="J18" s="38"/>
      <c r="K18" s="38"/>
      <c r="L18"/>
      <c r="M18"/>
      <c r="N18"/>
      <c r="O18"/>
      <c r="P18" s="38"/>
      <c r="Q18" s="38"/>
      <c r="R18" s="38"/>
    </row>
    <row r="19" spans="3:18">
      <c r="C19" s="101"/>
      <c r="E19" s="38"/>
      <c r="F19" s="38"/>
      <c r="G19" s="38"/>
      <c r="H19" s="38"/>
      <c r="I19" s="38"/>
      <c r="J19" s="38"/>
      <c r="K19" s="38"/>
      <c r="L19"/>
      <c r="M19"/>
      <c r="N19"/>
      <c r="O19"/>
      <c r="P19" s="38"/>
      <c r="Q19" s="38"/>
      <c r="R19" s="38"/>
    </row>
    <row r="20" spans="3:18">
      <c r="C20" s="101"/>
      <c r="E20" s="38"/>
      <c r="F20" s="38"/>
      <c r="G20" s="38"/>
      <c r="H20" s="38"/>
      <c r="I20" s="38"/>
      <c r="J20" s="38"/>
      <c r="K20" s="38"/>
      <c r="L20"/>
      <c r="M20"/>
      <c r="N20"/>
      <c r="O20"/>
      <c r="P20" s="38"/>
      <c r="Q20" s="38"/>
      <c r="R20" s="38"/>
    </row>
    <row r="21" spans="3:18">
      <c r="C21" s="101"/>
      <c r="E21" s="38"/>
      <c r="F21" s="38"/>
      <c r="G21" s="38"/>
      <c r="H21" s="38"/>
      <c r="I21" s="38"/>
      <c r="J21" s="38"/>
      <c r="K21" s="38"/>
      <c r="L21"/>
      <c r="M21"/>
      <c r="N21"/>
      <c r="O21"/>
      <c r="P21" s="38"/>
      <c r="Q21" s="38"/>
      <c r="R21" s="38"/>
    </row>
    <row r="22" spans="3:18">
      <c r="C22" s="101"/>
      <c r="E22" s="38"/>
      <c r="F22" s="38"/>
      <c r="G22" s="38"/>
      <c r="H22" s="38"/>
      <c r="I22" s="38"/>
      <c r="J22" s="38"/>
      <c r="K22" s="38"/>
      <c r="L22"/>
      <c r="M22"/>
      <c r="N22"/>
      <c r="O22"/>
      <c r="P22" s="38"/>
      <c r="Q22" s="38"/>
      <c r="R22" s="38"/>
    </row>
    <row r="23" spans="3:18">
      <c r="C23" s="101"/>
      <c r="E23" s="38"/>
      <c r="F23" s="38"/>
      <c r="G23" s="38"/>
      <c r="H23" s="38"/>
      <c r="I23" s="38"/>
      <c r="J23" s="38"/>
      <c r="K23" s="38"/>
      <c r="L23"/>
      <c r="M23"/>
      <c r="N23"/>
      <c r="O23"/>
      <c r="P23" s="38"/>
      <c r="Q23" s="38"/>
      <c r="R23" s="38"/>
    </row>
    <row r="24" spans="3:18">
      <c r="C24" s="101"/>
      <c r="E24" s="38"/>
      <c r="F24" s="38"/>
      <c r="G24" s="38"/>
      <c r="H24" s="38"/>
      <c r="I24" s="38"/>
      <c r="J24" s="38"/>
      <c r="K24" s="38"/>
      <c r="L24"/>
      <c r="M24"/>
      <c r="N24"/>
      <c r="O24"/>
      <c r="P24" s="38"/>
      <c r="Q24" s="38"/>
      <c r="R24" s="38"/>
    </row>
    <row r="25" spans="3:18">
      <c r="C25" s="101"/>
      <c r="E25" s="38"/>
      <c r="F25" s="38"/>
      <c r="G25" s="38"/>
      <c r="H25" s="38"/>
      <c r="I25" s="38"/>
      <c r="J25" s="38"/>
      <c r="K25" s="38"/>
      <c r="L25"/>
      <c r="M25"/>
      <c r="N25"/>
      <c r="O25"/>
      <c r="P25" s="38"/>
      <c r="Q25" s="38"/>
      <c r="R25" s="38"/>
    </row>
    <row r="26" spans="3:18">
      <c r="C26" s="101"/>
      <c r="E26" s="38"/>
      <c r="F26" s="38"/>
      <c r="G26" s="38"/>
      <c r="H26" s="38"/>
      <c r="I26" s="38"/>
      <c r="J26" s="38"/>
      <c r="K26" s="38"/>
      <c r="L26" s="38"/>
      <c r="M26" s="38"/>
      <c r="N26" s="38"/>
      <c r="O26" s="38"/>
      <c r="P26" s="38"/>
      <c r="Q26" s="38"/>
      <c r="R26" s="38"/>
    </row>
    <row r="27" spans="3:18">
      <c r="C27" s="101"/>
      <c r="E27" s="38"/>
      <c r="F27" s="38"/>
      <c r="G27" s="38"/>
      <c r="H27" s="38"/>
      <c r="I27" s="38"/>
      <c r="J27" s="38"/>
      <c r="K27" s="38"/>
      <c r="L27" s="38"/>
      <c r="M27" s="38"/>
      <c r="N27" s="38"/>
      <c r="O27" s="38"/>
      <c r="P27" s="38"/>
      <c r="Q27" s="38"/>
      <c r="R27" s="38"/>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S127"/>
  <sheetViews>
    <sheetView zoomScaleNormal="100" workbookViewId="0"/>
  </sheetViews>
  <sheetFormatPr defaultColWidth="9.42578125" defaultRowHeight="15"/>
  <cols>
    <col min="1" max="1" width="33.85546875" style="3" customWidth="1"/>
    <col min="2" max="2" width="23.5703125" style="3" bestFit="1" customWidth="1"/>
    <col min="3" max="3" width="12.5703125" style="3" customWidth="1"/>
    <col min="4" max="4" width="13.5703125" style="3" customWidth="1"/>
    <col min="5" max="17" width="12.5703125" style="3" customWidth="1"/>
    <col min="18" max="16384" width="9.42578125" style="3"/>
  </cols>
  <sheetData>
    <row r="1" spans="1:15">
      <c r="A1" s="25" t="s">
        <v>116</v>
      </c>
      <c r="B1" s="25"/>
    </row>
    <row r="2" spans="1:15">
      <c r="A2" s="5" t="s">
        <v>54</v>
      </c>
      <c r="B2" s="5" t="s">
        <v>693</v>
      </c>
      <c r="C2" s="13" t="s">
        <v>739</v>
      </c>
    </row>
    <row r="3" spans="1:15">
      <c r="A3" s="5"/>
      <c r="B3" s="5" t="s">
        <v>168</v>
      </c>
      <c r="C3" s="13" t="s">
        <v>753</v>
      </c>
    </row>
    <row r="4" spans="1:15">
      <c r="A4" s="5"/>
      <c r="B4" s="5"/>
      <c r="C4" s="13" t="s">
        <v>778</v>
      </c>
    </row>
    <row r="5" spans="1:15">
      <c r="A5" s="5"/>
      <c r="B5" s="5"/>
    </row>
    <row r="6" spans="1:15">
      <c r="A6" s="5" t="s">
        <v>117</v>
      </c>
      <c r="B6" s="27" t="s">
        <v>169</v>
      </c>
    </row>
    <row r="7" spans="1:15">
      <c r="A7" s="5"/>
      <c r="B7" s="27" t="s">
        <v>699</v>
      </c>
    </row>
    <row r="8" spans="1:15">
      <c r="A8" s="5"/>
      <c r="B8" s="27"/>
    </row>
    <row r="9" spans="1:15">
      <c r="A9" s="5"/>
      <c r="B9" s="144"/>
      <c r="C9" s="145" t="s">
        <v>712</v>
      </c>
      <c r="D9" s="146"/>
      <c r="E9" s="146"/>
      <c r="F9" s="146"/>
      <c r="G9" s="147"/>
      <c r="I9" s="144"/>
      <c r="J9" s="145" t="s">
        <v>711</v>
      </c>
      <c r="K9" s="146"/>
      <c r="L9" s="146"/>
      <c r="M9" s="146"/>
      <c r="N9" s="146"/>
      <c r="O9" s="147"/>
    </row>
    <row r="10" spans="1:15">
      <c r="B10" s="148"/>
      <c r="C10" s="57" t="s">
        <v>703</v>
      </c>
      <c r="D10" s="41"/>
      <c r="E10" s="41"/>
      <c r="F10" s="57" t="s">
        <v>22</v>
      </c>
      <c r="G10" s="149"/>
      <c r="I10" s="148"/>
      <c r="J10" s="57" t="s">
        <v>703</v>
      </c>
      <c r="K10" s="41"/>
      <c r="L10" s="57" t="s">
        <v>22</v>
      </c>
      <c r="M10" s="41"/>
      <c r="N10" s="41"/>
      <c r="O10" s="149"/>
    </row>
    <row r="11" spans="1:15">
      <c r="B11" s="150" t="s">
        <v>155</v>
      </c>
      <c r="C11" s="151">
        <f>2.53*'Fuel prices GSOO'!$T$3/'Fuel prices GSOO'!$T$1</f>
        <v>2.6053116279069766</v>
      </c>
      <c r="D11" s="41"/>
      <c r="E11" s="41"/>
      <c r="F11" s="151">
        <v>2.6</v>
      </c>
      <c r="G11" s="149"/>
      <c r="I11" s="150" t="s">
        <v>704</v>
      </c>
      <c r="J11" s="151">
        <f>1.46*'Fuel prices GSOO'!$T$3/'Fuel prices GSOO'!$T$1</f>
        <v>1.5034604651162793</v>
      </c>
      <c r="K11" s="41"/>
      <c r="L11" s="151">
        <v>1.38</v>
      </c>
      <c r="M11" s="41"/>
      <c r="N11" s="41"/>
      <c r="O11" s="149"/>
    </row>
    <row r="12" spans="1:15">
      <c r="B12" s="150" t="s">
        <v>172</v>
      </c>
      <c r="C12" s="151">
        <f>2.85*'Fuel prices GSOO'!$T$3/'Fuel prices GSOO'!$T$1</f>
        <v>2.9348372093023256</v>
      </c>
      <c r="D12" s="41"/>
      <c r="E12" s="41"/>
      <c r="F12" s="151">
        <v>2.88</v>
      </c>
      <c r="G12" s="149"/>
      <c r="I12" s="150" t="s">
        <v>706</v>
      </c>
      <c r="J12" s="152">
        <v>0.35</v>
      </c>
      <c r="K12" s="41"/>
      <c r="L12" s="151">
        <v>0.35</v>
      </c>
      <c r="M12" s="41"/>
      <c r="N12" s="41"/>
      <c r="O12" s="149"/>
    </row>
    <row r="13" spans="1:15">
      <c r="B13" s="150" t="s">
        <v>701</v>
      </c>
      <c r="C13" s="151">
        <f>3.35*'Fuel prices GSOO'!$T$3/'Fuel prices GSOO'!$T$1</f>
        <v>3.4497209302325582</v>
      </c>
      <c r="D13" s="41"/>
      <c r="E13" s="41"/>
      <c r="F13" s="41"/>
      <c r="G13" s="149"/>
      <c r="I13" s="150" t="s">
        <v>185</v>
      </c>
      <c r="J13" s="153">
        <f>J11</f>
        <v>1.5034604651162793</v>
      </c>
      <c r="K13" s="41"/>
      <c r="L13" s="153">
        <f>L11</f>
        <v>1.38</v>
      </c>
      <c r="M13" s="41"/>
      <c r="N13" s="41"/>
      <c r="O13" s="149"/>
    </row>
    <row r="14" spans="1:15">
      <c r="B14" s="150" t="s">
        <v>702</v>
      </c>
      <c r="C14" s="151">
        <f>6.69*'Fuel prices GSOO'!$T$3/'Fuel prices GSOO'!$T$1</f>
        <v>6.8891441860465124</v>
      </c>
      <c r="D14" s="41"/>
      <c r="E14" s="41"/>
      <c r="F14" s="158">
        <v>5.91</v>
      </c>
      <c r="G14" s="149"/>
      <c r="I14" s="154" t="s">
        <v>183</v>
      </c>
      <c r="J14" s="152">
        <v>1</v>
      </c>
      <c r="K14" s="41"/>
      <c r="L14" s="152">
        <v>1</v>
      </c>
      <c r="M14" s="41"/>
      <c r="N14" s="41"/>
      <c r="O14" s="149"/>
    </row>
    <row r="15" spans="1:15">
      <c r="B15" s="159" t="s">
        <v>156</v>
      </c>
      <c r="C15" s="160">
        <f>17.95*'Fuel prices GSOO'!$T$3/'Fuel prices GSOO'!$T$1</f>
        <v>18.48432558139535</v>
      </c>
      <c r="D15" s="156"/>
      <c r="E15" s="156"/>
      <c r="F15" s="161">
        <v>16.23</v>
      </c>
      <c r="G15" s="157"/>
      <c r="I15" s="155"/>
      <c r="J15" s="156"/>
      <c r="K15" s="156"/>
      <c r="L15" s="156"/>
      <c r="M15" s="156"/>
      <c r="N15" s="156"/>
      <c r="O15" s="157"/>
    </row>
    <row r="16" spans="1:15">
      <c r="C16" s="27"/>
      <c r="L16" s="21"/>
    </row>
    <row r="17" spans="1:19">
      <c r="A17" s="5" t="s">
        <v>263</v>
      </c>
      <c r="B17" s="22">
        <v>2</v>
      </c>
      <c r="C17" s="27"/>
    </row>
    <row r="18" spans="1:19">
      <c r="C18" s="5"/>
      <c r="D18" s="5"/>
      <c r="E18" s="23">
        <v>2017</v>
      </c>
      <c r="F18" s="23">
        <v>2018</v>
      </c>
      <c r="G18" s="23">
        <v>2019</v>
      </c>
      <c r="H18" s="23">
        <v>2020</v>
      </c>
      <c r="I18" s="23">
        <v>2021</v>
      </c>
      <c r="J18" s="23">
        <v>2022</v>
      </c>
      <c r="K18" s="23">
        <v>2023</v>
      </c>
      <c r="L18" s="23">
        <v>2024</v>
      </c>
      <c r="M18" s="23">
        <v>2025</v>
      </c>
      <c r="N18" s="23">
        <v>2026</v>
      </c>
      <c r="O18"/>
      <c r="P18"/>
      <c r="Q18"/>
      <c r="R18"/>
      <c r="S18"/>
    </row>
    <row r="19" spans="1:19">
      <c r="C19" s="3" t="s">
        <v>170</v>
      </c>
      <c r="D19" s="38"/>
      <c r="E19" s="131"/>
      <c r="F19" s="131"/>
      <c r="G19" s="131"/>
      <c r="H19" s="131"/>
      <c r="I19" s="131"/>
      <c r="J19" s="131"/>
      <c r="K19" s="131"/>
      <c r="L19" s="131"/>
      <c r="M19" s="131"/>
      <c r="N19" s="131"/>
      <c r="O19"/>
      <c r="P19"/>
      <c r="Q19"/>
      <c r="R19"/>
      <c r="S19"/>
    </row>
    <row r="20" spans="1:19">
      <c r="C20" s="77" t="s">
        <v>21</v>
      </c>
      <c r="D20" s="5"/>
      <c r="E20" s="23" t="s">
        <v>1</v>
      </c>
      <c r="F20" s="23" t="s">
        <v>22</v>
      </c>
      <c r="G20" s="23" t="s">
        <v>23</v>
      </c>
      <c r="H20" s="23" t="s">
        <v>2</v>
      </c>
      <c r="I20" s="23" t="s">
        <v>24</v>
      </c>
      <c r="J20" s="23" t="s">
        <v>25</v>
      </c>
      <c r="K20" s="23" t="s">
        <v>26</v>
      </c>
      <c r="L20" s="23" t="s">
        <v>27</v>
      </c>
      <c r="M20" s="23" t="s">
        <v>28</v>
      </c>
      <c r="N20" s="23" t="s">
        <v>29</v>
      </c>
      <c r="O20"/>
      <c r="P20"/>
      <c r="Q20"/>
      <c r="R20"/>
      <c r="S20"/>
    </row>
    <row r="21" spans="1:19">
      <c r="B21" s="21" t="s">
        <v>696</v>
      </c>
      <c r="C21" s="123">
        <v>4.5999999999999996</v>
      </c>
      <c r="D21" s="126" t="str">
        <f>INDEX('Fuel prices GSOO'!$B$7:$B$11,$B$17)</f>
        <v>GSOO (Base)</v>
      </c>
      <c r="E21" s="125">
        <f>INDEX('Fuel prices GSOO'!C$7:C$11,$B$17)</f>
        <v>5.3226851025869761</v>
      </c>
      <c r="F21" s="125">
        <f>INDEX('Fuel prices GSOO'!D$7:D$11,$B$17)</f>
        <v>5.2486217662801069</v>
      </c>
      <c r="G21" s="125">
        <f>INDEX('Fuel prices GSOO'!E$7:E$11,$B$17)</f>
        <v>5.3523104371097237</v>
      </c>
      <c r="H21" s="125">
        <f>INDEX('Fuel prices GSOO'!F$7:F$11,$B$17)</f>
        <v>5.5300624442462087</v>
      </c>
      <c r="I21" s="125">
        <f>INDEX('Fuel prices GSOO'!G$7:G$11,$B$17)</f>
        <v>5.6337511150758255</v>
      </c>
      <c r="J21" s="125">
        <f>INDEX('Fuel prices GSOO'!H$7:H$11,$B$17)</f>
        <v>5.9546922390722568</v>
      </c>
      <c r="K21" s="125">
        <f>INDEX('Fuel prices GSOO'!I$7:I$11,$B$17)</f>
        <v>6.7298884924174844</v>
      </c>
      <c r="L21" s="125">
        <f>INDEX('Fuel prices GSOO'!J$7:J$11,$B$17)</f>
        <v>7.352020517395184</v>
      </c>
      <c r="M21" s="125">
        <f>INDEX('Fuel prices GSOO'!K$7:K$11,$B$17)</f>
        <v>7.3767082961641393</v>
      </c>
      <c r="N21" s="125">
        <f>INDEX('Fuel prices GSOO'!L$7:L$11,$B$17)</f>
        <v>7.5495227475468329</v>
      </c>
      <c r="O21"/>
      <c r="P21"/>
      <c r="Q21"/>
      <c r="R21"/>
      <c r="S21"/>
    </row>
    <row r="22" spans="1:19">
      <c r="E22" s="132"/>
      <c r="F22" s="132"/>
      <c r="G22" s="7"/>
      <c r="H22" s="7"/>
      <c r="I22" s="7"/>
      <c r="J22" s="7"/>
      <c r="K22" s="7"/>
      <c r="L22" s="7"/>
      <c r="M22" s="7"/>
      <c r="N22" s="7"/>
      <c r="O22"/>
      <c r="P22"/>
      <c r="Q22"/>
      <c r="R22"/>
      <c r="S22"/>
    </row>
    <row r="23" spans="1:19">
      <c r="C23" s="3" t="s">
        <v>170</v>
      </c>
      <c r="E23" s="162" t="s">
        <v>754</v>
      </c>
      <c r="F23" s="163"/>
      <c r="G23" s="163"/>
      <c r="H23" s="163"/>
      <c r="I23" s="163"/>
      <c r="J23" s="163"/>
      <c r="K23" s="163"/>
      <c r="L23" s="163"/>
      <c r="M23" s="163"/>
      <c r="N23" s="163"/>
      <c r="O23"/>
      <c r="P23"/>
      <c r="Q23"/>
      <c r="R23"/>
      <c r="S23"/>
    </row>
    <row r="24" spans="1:19">
      <c r="A24" s="26" t="s">
        <v>64</v>
      </c>
      <c r="B24" s="26" t="s">
        <v>709</v>
      </c>
      <c r="C24" s="5" t="s">
        <v>264</v>
      </c>
      <c r="D24" s="5"/>
      <c r="E24" s="164" t="s">
        <v>1</v>
      </c>
      <c r="F24" s="32" t="s">
        <v>22</v>
      </c>
      <c r="G24" s="32" t="s">
        <v>23</v>
      </c>
      <c r="H24" s="32" t="s">
        <v>2</v>
      </c>
      <c r="I24" s="32" t="s">
        <v>24</v>
      </c>
      <c r="J24" s="32" t="s">
        <v>25</v>
      </c>
      <c r="K24" s="32" t="s">
        <v>26</v>
      </c>
      <c r="L24" s="32" t="s">
        <v>27</v>
      </c>
      <c r="M24" s="32" t="s">
        <v>28</v>
      </c>
      <c r="N24" s="32" t="s">
        <v>29</v>
      </c>
      <c r="O24"/>
      <c r="P24"/>
      <c r="Q24"/>
      <c r="R24"/>
      <c r="S24"/>
    </row>
    <row r="25" spans="1:19">
      <c r="A25" s="3" t="s">
        <v>65</v>
      </c>
      <c r="B25" s="3" t="s">
        <v>172</v>
      </c>
      <c r="C25" s="124">
        <f t="shared" ref="C25:C72" si="0">INDEX(C$11:C$15,MATCH($B25,$B$11:$B$15,0))+C78</f>
        <v>4.0675813953488369</v>
      </c>
      <c r="E25" s="165">
        <f>IF(OR($B25="Cogeneration",$B25="New Gas"),E$21-$C$21,INDEX($F$11:$F$15,MATCH($B25,$B$11:$B$15,0))-INDEX($C$11:$C$15,MATCH($B25,$B$11:$B$15,0)))-$C78+$F78</f>
        <v>0.63994091654046481</v>
      </c>
      <c r="F25" s="166">
        <f t="shared" ref="F25:N25" si="1">IF(OR($B25="Cogeneration",$B25="New Gas"),F$21-$C$21,INDEX($F$11:$F$15,MATCH($B25,$B$11:$B$15,0))-INDEX($C$11:$C$15,MATCH($B25,$B$11:$B$15,0)))-$C78+$F78</f>
        <v>0.56587758023359558</v>
      </c>
      <c r="G25" s="166">
        <f t="shared" si="1"/>
        <v>0.66956625106321233</v>
      </c>
      <c r="H25" s="166">
        <f t="shared" si="1"/>
        <v>0.84731825819969742</v>
      </c>
      <c r="I25" s="166">
        <f t="shared" si="1"/>
        <v>0.95100692902931416</v>
      </c>
      <c r="J25" s="166">
        <f t="shared" si="1"/>
        <v>1.2719480530257454</v>
      </c>
      <c r="K25" s="166">
        <f t="shared" si="1"/>
        <v>2.0471443063709733</v>
      </c>
      <c r="L25" s="166">
        <f t="shared" si="1"/>
        <v>2.6692763313486729</v>
      </c>
      <c r="M25" s="166">
        <f t="shared" si="1"/>
        <v>2.6939641101176282</v>
      </c>
      <c r="N25" s="166">
        <f t="shared" si="1"/>
        <v>2.8667785615003218</v>
      </c>
      <c r="O25"/>
      <c r="P25"/>
      <c r="Q25"/>
      <c r="R25"/>
      <c r="S25"/>
    </row>
    <row r="26" spans="1:19">
      <c r="A26" s="3" t="s">
        <v>66</v>
      </c>
      <c r="B26" s="3" t="s">
        <v>172</v>
      </c>
      <c r="C26" s="124">
        <f t="shared" si="0"/>
        <v>4.0675813953488369</v>
      </c>
      <c r="E26" s="165">
        <f t="shared" ref="E26:N26" si="2">IF(OR($B26="Cogeneration",$B26="New Gas"),E$21-$C$21,INDEX($F$11:$F$15,MATCH($B26,$B$11:$B$15,0))-INDEX($C$11:$C$15,MATCH($B26,$B$11:$B$15,0)))-$C79+$F79</f>
        <v>0.63994091654046481</v>
      </c>
      <c r="F26" s="166">
        <f t="shared" si="2"/>
        <v>0.56587758023359558</v>
      </c>
      <c r="G26" s="166">
        <f t="shared" si="2"/>
        <v>0.66956625106321233</v>
      </c>
      <c r="H26" s="166">
        <f t="shared" si="2"/>
        <v>0.84731825819969742</v>
      </c>
      <c r="I26" s="166">
        <f t="shared" si="2"/>
        <v>0.95100692902931416</v>
      </c>
      <c r="J26" s="166">
        <f t="shared" si="2"/>
        <v>1.2719480530257454</v>
      </c>
      <c r="K26" s="166">
        <f t="shared" si="2"/>
        <v>2.0471443063709733</v>
      </c>
      <c r="L26" s="166">
        <f t="shared" si="2"/>
        <v>2.6692763313486729</v>
      </c>
      <c r="M26" s="166">
        <f t="shared" si="2"/>
        <v>2.6939641101176282</v>
      </c>
      <c r="N26" s="166">
        <f t="shared" si="2"/>
        <v>2.8667785615003218</v>
      </c>
      <c r="O26"/>
      <c r="P26"/>
      <c r="Q26"/>
      <c r="R26"/>
      <c r="S26"/>
    </row>
    <row r="27" spans="1:19">
      <c r="A27" s="3" t="s">
        <v>67</v>
      </c>
      <c r="B27" s="3" t="s">
        <v>172</v>
      </c>
      <c r="C27" s="124">
        <f t="shared" si="0"/>
        <v>4.0675813953488369</v>
      </c>
      <c r="E27" s="165">
        <f t="shared" ref="E27:N27" si="3">IF(OR($B27="Cogeneration",$B27="New Gas"),E$21-$C$21,INDEX($F$11:$F$15,MATCH($B27,$B$11:$B$15,0))-INDEX($C$11:$C$15,MATCH($B27,$B$11:$B$15,0)))-$C80+$F80</f>
        <v>0.63994091654046481</v>
      </c>
      <c r="F27" s="166">
        <f t="shared" si="3"/>
        <v>0.56587758023359558</v>
      </c>
      <c r="G27" s="166">
        <f t="shared" si="3"/>
        <v>0.66956625106321233</v>
      </c>
      <c r="H27" s="166">
        <f t="shared" si="3"/>
        <v>0.84731825819969742</v>
      </c>
      <c r="I27" s="166">
        <f t="shared" si="3"/>
        <v>0.95100692902931416</v>
      </c>
      <c r="J27" s="166">
        <f t="shared" si="3"/>
        <v>1.2719480530257454</v>
      </c>
      <c r="K27" s="166">
        <f t="shared" si="3"/>
        <v>2.0471443063709733</v>
      </c>
      <c r="L27" s="166">
        <f t="shared" si="3"/>
        <v>2.6692763313486729</v>
      </c>
      <c r="M27" s="166">
        <f t="shared" si="3"/>
        <v>2.6939641101176282</v>
      </c>
      <c r="N27" s="166">
        <f t="shared" si="3"/>
        <v>2.8667785615003218</v>
      </c>
      <c r="O27"/>
      <c r="P27"/>
      <c r="Q27"/>
      <c r="R27"/>
      <c r="S27"/>
    </row>
    <row r="28" spans="1:19">
      <c r="A28" s="3" t="s">
        <v>68</v>
      </c>
      <c r="B28" s="3" t="s">
        <v>710</v>
      </c>
      <c r="C28" s="124">
        <f t="shared" si="0"/>
        <v>8.0218883720930236</v>
      </c>
      <c r="E28" s="165">
        <f t="shared" ref="E28:N28" si="4">IF(OR($B28="Cogeneration",$B28="New Gas"),E$21-$C$21,INDEX($F$11:$F$15,MATCH($B28,$B$11:$B$15,0))-INDEX($C$11:$C$15,MATCH($B28,$B$11:$B$15,0)))-$C81+$F81</f>
        <v>0.63994091654046481</v>
      </c>
      <c r="F28" s="166">
        <f t="shared" si="4"/>
        <v>0.56587758023359558</v>
      </c>
      <c r="G28" s="166">
        <f t="shared" si="4"/>
        <v>0.66956625106321233</v>
      </c>
      <c r="H28" s="166">
        <f t="shared" si="4"/>
        <v>0.84731825819969742</v>
      </c>
      <c r="I28" s="166">
        <f t="shared" si="4"/>
        <v>0.95100692902931416</v>
      </c>
      <c r="J28" s="166">
        <f t="shared" si="4"/>
        <v>1.2719480530257454</v>
      </c>
      <c r="K28" s="166">
        <f t="shared" si="4"/>
        <v>2.0471443063709733</v>
      </c>
      <c r="L28" s="166">
        <f t="shared" si="4"/>
        <v>2.6692763313486729</v>
      </c>
      <c r="M28" s="166">
        <f t="shared" si="4"/>
        <v>2.6939641101176282</v>
      </c>
      <c r="N28" s="166">
        <f t="shared" si="4"/>
        <v>2.8667785615003218</v>
      </c>
      <c r="O28"/>
      <c r="P28"/>
      <c r="Q28"/>
      <c r="R28"/>
      <c r="S28"/>
    </row>
    <row r="29" spans="1:19">
      <c r="A29" s="3" t="s">
        <v>69</v>
      </c>
      <c r="B29" s="3" t="s">
        <v>710</v>
      </c>
      <c r="C29" s="124">
        <f t="shared" si="0"/>
        <v>8.0218883720930236</v>
      </c>
      <c r="E29" s="165">
        <f t="shared" ref="E29:N29" si="5">IF(OR($B29="Cogeneration",$B29="New Gas"),E$21-$C$21,INDEX($F$11:$F$15,MATCH($B29,$B$11:$B$15,0))-INDEX($C$11:$C$15,MATCH($B29,$B$11:$B$15,0)))-$C82+$F82</f>
        <v>0.63994091654046481</v>
      </c>
      <c r="F29" s="166">
        <f t="shared" si="5"/>
        <v>0.56587758023359558</v>
      </c>
      <c r="G29" s="166">
        <f t="shared" si="5"/>
        <v>0.66956625106321233</v>
      </c>
      <c r="H29" s="166">
        <f t="shared" si="5"/>
        <v>0.84731825819969742</v>
      </c>
      <c r="I29" s="166">
        <f t="shared" si="5"/>
        <v>0.95100692902931416</v>
      </c>
      <c r="J29" s="166">
        <f t="shared" si="5"/>
        <v>1.2719480530257454</v>
      </c>
      <c r="K29" s="166">
        <f t="shared" si="5"/>
        <v>2.0471443063709733</v>
      </c>
      <c r="L29" s="166">
        <f t="shared" si="5"/>
        <v>2.6692763313486729</v>
      </c>
      <c r="M29" s="166">
        <f t="shared" si="5"/>
        <v>2.6939641101176282</v>
      </c>
      <c r="N29" s="166">
        <f t="shared" si="5"/>
        <v>2.8667785615003218</v>
      </c>
      <c r="O29"/>
      <c r="P29"/>
      <c r="Q29"/>
      <c r="R29"/>
      <c r="S29"/>
    </row>
    <row r="30" spans="1:19">
      <c r="A30" s="3" t="s">
        <v>70</v>
      </c>
      <c r="B30" s="3" t="s">
        <v>155</v>
      </c>
      <c r="C30" s="124">
        <f t="shared" si="0"/>
        <v>2.6053116279069766</v>
      </c>
      <c r="E30" s="165">
        <f t="shared" ref="E30:N30" si="6">IF(OR($B30="Cogeneration",$B30="New Gas"),E$21-$C$21,INDEX($F$11:$F$15,MATCH($B30,$B$11:$B$15,0))-INDEX($C$11:$C$15,MATCH($B30,$B$11:$B$15,0)))-$C83+$F83</f>
        <v>-5.3116279069764794E-3</v>
      </c>
      <c r="F30" s="166">
        <f t="shared" si="6"/>
        <v>-5.3116279069764794E-3</v>
      </c>
      <c r="G30" s="166">
        <f t="shared" si="6"/>
        <v>-5.3116279069764794E-3</v>
      </c>
      <c r="H30" s="166">
        <f t="shared" si="6"/>
        <v>-5.3116279069764794E-3</v>
      </c>
      <c r="I30" s="166">
        <f t="shared" si="6"/>
        <v>-5.3116279069764794E-3</v>
      </c>
      <c r="J30" s="166">
        <f t="shared" si="6"/>
        <v>-5.3116279069764794E-3</v>
      </c>
      <c r="K30" s="166">
        <f t="shared" si="6"/>
        <v>-5.3116279069764794E-3</v>
      </c>
      <c r="L30" s="166">
        <f t="shared" si="6"/>
        <v>-5.3116279069764794E-3</v>
      </c>
      <c r="M30" s="166">
        <f t="shared" si="6"/>
        <v>-5.3116279069764794E-3</v>
      </c>
      <c r="N30" s="166">
        <f t="shared" si="6"/>
        <v>-5.3116279069764794E-3</v>
      </c>
      <c r="O30"/>
      <c r="P30"/>
      <c r="Q30"/>
      <c r="R30"/>
      <c r="S30"/>
    </row>
    <row r="31" spans="1:19">
      <c r="A31" s="3" t="s">
        <v>71</v>
      </c>
      <c r="B31" s="3" t="s">
        <v>155</v>
      </c>
      <c r="C31" s="124">
        <f t="shared" si="0"/>
        <v>2.6053116279069766</v>
      </c>
      <c r="E31" s="165">
        <f t="shared" ref="E31:N31" si="7">IF(OR($B31="Cogeneration",$B31="New Gas"),E$21-$C$21,INDEX($F$11:$F$15,MATCH($B31,$B$11:$B$15,0))-INDEX($C$11:$C$15,MATCH($B31,$B$11:$B$15,0)))-$C84+$F84</f>
        <v>-5.3116279069764794E-3</v>
      </c>
      <c r="F31" s="166">
        <f t="shared" si="7"/>
        <v>-5.3116279069764794E-3</v>
      </c>
      <c r="G31" s="166">
        <f t="shared" si="7"/>
        <v>-5.3116279069764794E-3</v>
      </c>
      <c r="H31" s="166">
        <f t="shared" si="7"/>
        <v>-5.3116279069764794E-3</v>
      </c>
      <c r="I31" s="166">
        <f t="shared" si="7"/>
        <v>-5.3116279069764794E-3</v>
      </c>
      <c r="J31" s="166">
        <f t="shared" si="7"/>
        <v>-5.3116279069764794E-3</v>
      </c>
      <c r="K31" s="166">
        <f t="shared" si="7"/>
        <v>-5.3116279069764794E-3</v>
      </c>
      <c r="L31" s="166">
        <f t="shared" si="7"/>
        <v>-5.3116279069764794E-3</v>
      </c>
      <c r="M31" s="166">
        <f t="shared" si="7"/>
        <v>-5.3116279069764794E-3</v>
      </c>
      <c r="N31" s="166">
        <f t="shared" si="7"/>
        <v>-5.3116279069764794E-3</v>
      </c>
      <c r="O31"/>
      <c r="P31"/>
      <c r="Q31"/>
      <c r="R31"/>
      <c r="S31"/>
    </row>
    <row r="32" spans="1:19">
      <c r="A32" s="3" t="s">
        <v>72</v>
      </c>
      <c r="B32" s="3" t="s">
        <v>710</v>
      </c>
      <c r="C32" s="124">
        <f t="shared" si="0"/>
        <v>8.0218883720930236</v>
      </c>
      <c r="E32" s="165">
        <f t="shared" ref="E32:N32" si="8">IF(OR($B32="Cogeneration",$B32="New Gas"),E$21-$C$21,INDEX($F$11:$F$15,MATCH($B32,$B$11:$B$15,0))-INDEX($C$11:$C$15,MATCH($B32,$B$11:$B$15,0)))-$C85+$F85</f>
        <v>0.63994091654046481</v>
      </c>
      <c r="F32" s="166">
        <f t="shared" si="8"/>
        <v>0.56587758023359558</v>
      </c>
      <c r="G32" s="166">
        <f t="shared" si="8"/>
        <v>0.66956625106321233</v>
      </c>
      <c r="H32" s="166">
        <f t="shared" si="8"/>
        <v>0.84731825819969742</v>
      </c>
      <c r="I32" s="166">
        <f t="shared" si="8"/>
        <v>0.95100692902931416</v>
      </c>
      <c r="J32" s="166">
        <f t="shared" si="8"/>
        <v>1.2719480530257454</v>
      </c>
      <c r="K32" s="166">
        <f t="shared" si="8"/>
        <v>2.0471443063709733</v>
      </c>
      <c r="L32" s="166">
        <f t="shared" si="8"/>
        <v>2.6692763313486729</v>
      </c>
      <c r="M32" s="166">
        <f t="shared" si="8"/>
        <v>2.6939641101176282</v>
      </c>
      <c r="N32" s="166">
        <f t="shared" si="8"/>
        <v>2.8667785615003218</v>
      </c>
      <c r="O32"/>
      <c r="P32"/>
      <c r="Q32"/>
      <c r="R32"/>
      <c r="S32"/>
    </row>
    <row r="33" spans="1:19">
      <c r="A33" s="3" t="s">
        <v>73</v>
      </c>
      <c r="B33" s="3" t="s">
        <v>155</v>
      </c>
      <c r="C33" s="124">
        <f t="shared" si="0"/>
        <v>2.6053116279069766</v>
      </c>
      <c r="E33" s="165">
        <f t="shared" ref="E33:N33" si="9">IF(OR($B33="Cogeneration",$B33="New Gas"),E$21-$C$21,INDEX($F$11:$F$15,MATCH($B33,$B$11:$B$15,0))-INDEX($C$11:$C$15,MATCH($B33,$B$11:$B$15,0)))-$C86+$F86</f>
        <v>-5.3116279069764794E-3</v>
      </c>
      <c r="F33" s="166">
        <f t="shared" si="9"/>
        <v>-5.3116279069764794E-3</v>
      </c>
      <c r="G33" s="166">
        <f t="shared" si="9"/>
        <v>-5.3116279069764794E-3</v>
      </c>
      <c r="H33" s="166">
        <f t="shared" si="9"/>
        <v>-5.3116279069764794E-3</v>
      </c>
      <c r="I33" s="166">
        <f t="shared" si="9"/>
        <v>-5.3116279069764794E-3</v>
      </c>
      <c r="J33" s="166">
        <f t="shared" si="9"/>
        <v>-5.3116279069764794E-3</v>
      </c>
      <c r="K33" s="166">
        <f t="shared" si="9"/>
        <v>-5.3116279069764794E-3</v>
      </c>
      <c r="L33" s="166">
        <f t="shared" si="9"/>
        <v>-5.3116279069764794E-3</v>
      </c>
      <c r="M33" s="166">
        <f t="shared" si="9"/>
        <v>-5.3116279069764794E-3</v>
      </c>
      <c r="N33" s="166">
        <f t="shared" si="9"/>
        <v>-5.3116279069764794E-3</v>
      </c>
      <c r="O33"/>
      <c r="P33"/>
      <c r="Q33"/>
      <c r="R33"/>
      <c r="S33"/>
    </row>
    <row r="34" spans="1:19">
      <c r="A34" s="3" t="s">
        <v>74</v>
      </c>
      <c r="B34" s="3" t="s">
        <v>710</v>
      </c>
      <c r="C34" s="124">
        <f t="shared" si="0"/>
        <v>8.0218883720930236</v>
      </c>
      <c r="E34" s="165">
        <f t="shared" ref="E34:N34" si="10">IF(OR($B34="Cogeneration",$B34="New Gas"),E$21-$C$21,INDEX($F$11:$F$15,MATCH($B34,$B$11:$B$15,0))-INDEX($C$11:$C$15,MATCH($B34,$B$11:$B$15,0)))-$C87+$F87</f>
        <v>0.63994091654046481</v>
      </c>
      <c r="F34" s="166">
        <f t="shared" si="10"/>
        <v>0.56587758023359558</v>
      </c>
      <c r="G34" s="166">
        <f t="shared" si="10"/>
        <v>0.66956625106321233</v>
      </c>
      <c r="H34" s="166">
        <f t="shared" si="10"/>
        <v>0.84731825819969742</v>
      </c>
      <c r="I34" s="166">
        <f t="shared" si="10"/>
        <v>0.95100692902931416</v>
      </c>
      <c r="J34" s="166">
        <f t="shared" si="10"/>
        <v>1.2719480530257454</v>
      </c>
      <c r="K34" s="166">
        <f t="shared" si="10"/>
        <v>2.0471443063709733</v>
      </c>
      <c r="L34" s="166">
        <f t="shared" si="10"/>
        <v>2.6692763313486729</v>
      </c>
      <c r="M34" s="166">
        <f t="shared" si="10"/>
        <v>2.6939641101176282</v>
      </c>
      <c r="N34" s="166">
        <f t="shared" si="10"/>
        <v>2.8667785615003218</v>
      </c>
      <c r="O34"/>
      <c r="P34"/>
      <c r="Q34"/>
      <c r="R34"/>
      <c r="S34"/>
    </row>
    <row r="35" spans="1:19">
      <c r="A35" s="3" t="s">
        <v>75</v>
      </c>
      <c r="B35" s="3" t="s">
        <v>710</v>
      </c>
      <c r="C35" s="124">
        <f t="shared" si="0"/>
        <v>8.0218883720930236</v>
      </c>
      <c r="E35" s="165">
        <f t="shared" ref="E35:N35" si="11">IF(OR($B35="Cogeneration",$B35="New Gas"),E$21-$C$21,INDEX($F$11:$F$15,MATCH($B35,$B$11:$B$15,0))-INDEX($C$11:$C$15,MATCH($B35,$B$11:$B$15,0)))-$C88+$F88</f>
        <v>0.63994091654046481</v>
      </c>
      <c r="F35" s="166">
        <f t="shared" si="11"/>
        <v>0.56587758023359558</v>
      </c>
      <c r="G35" s="166">
        <f t="shared" si="11"/>
        <v>0.66956625106321233</v>
      </c>
      <c r="H35" s="166">
        <f t="shared" si="11"/>
        <v>0.84731825819969742</v>
      </c>
      <c r="I35" s="166">
        <f t="shared" si="11"/>
        <v>0.95100692902931416</v>
      </c>
      <c r="J35" s="166">
        <f t="shared" si="11"/>
        <v>1.2719480530257454</v>
      </c>
      <c r="K35" s="166">
        <f t="shared" si="11"/>
        <v>2.0471443063709733</v>
      </c>
      <c r="L35" s="166">
        <f t="shared" si="11"/>
        <v>2.6692763313486729</v>
      </c>
      <c r="M35" s="166">
        <f t="shared" si="11"/>
        <v>2.6939641101176282</v>
      </c>
      <c r="N35" s="166">
        <f t="shared" si="11"/>
        <v>2.8667785615003218</v>
      </c>
      <c r="O35"/>
      <c r="P35"/>
      <c r="Q35"/>
      <c r="R35"/>
      <c r="S35"/>
    </row>
    <row r="36" spans="1:19">
      <c r="A36" s="3" t="s">
        <v>76</v>
      </c>
      <c r="B36" s="3" t="s">
        <v>710</v>
      </c>
      <c r="C36" s="124">
        <f t="shared" si="0"/>
        <v>8.0218883720930236</v>
      </c>
      <c r="E36" s="165">
        <f t="shared" ref="E36:N36" si="12">IF(OR($B36="Cogeneration",$B36="New Gas"),E$21-$C$21,INDEX($F$11:$F$15,MATCH($B36,$B$11:$B$15,0))-INDEX($C$11:$C$15,MATCH($B36,$B$11:$B$15,0)))-$C89+$F89</f>
        <v>0.63994091654046481</v>
      </c>
      <c r="F36" s="166">
        <f t="shared" si="12"/>
        <v>0.56587758023359558</v>
      </c>
      <c r="G36" s="166">
        <f t="shared" si="12"/>
        <v>0.66956625106321233</v>
      </c>
      <c r="H36" s="166">
        <f t="shared" si="12"/>
        <v>0.84731825819969742</v>
      </c>
      <c r="I36" s="166">
        <f t="shared" si="12"/>
        <v>0.95100692902931416</v>
      </c>
      <c r="J36" s="166">
        <f t="shared" si="12"/>
        <v>1.2719480530257454</v>
      </c>
      <c r="K36" s="166">
        <f t="shared" si="12"/>
        <v>2.0471443063709733</v>
      </c>
      <c r="L36" s="166">
        <f t="shared" si="12"/>
        <v>2.6692763313486729</v>
      </c>
      <c r="M36" s="166">
        <f t="shared" si="12"/>
        <v>2.6939641101176282</v>
      </c>
      <c r="N36" s="166">
        <f t="shared" si="12"/>
        <v>2.8667785615003218</v>
      </c>
      <c r="O36"/>
      <c r="P36"/>
      <c r="Q36"/>
      <c r="R36"/>
      <c r="S36"/>
    </row>
    <row r="37" spans="1:19">
      <c r="A37" s="3" t="s">
        <v>77</v>
      </c>
      <c r="B37" s="3" t="s">
        <v>710</v>
      </c>
      <c r="C37" s="124">
        <f t="shared" si="0"/>
        <v>8.0218883720930236</v>
      </c>
      <c r="E37" s="165">
        <f t="shared" ref="E37:N37" si="13">IF(OR($B37="Cogeneration",$B37="New Gas"),E$21-$C$21,INDEX($F$11:$F$15,MATCH($B37,$B$11:$B$15,0))-INDEX($C$11:$C$15,MATCH($B37,$B$11:$B$15,0)))-$C90+$F90</f>
        <v>0.63994091654046481</v>
      </c>
      <c r="F37" s="166">
        <f t="shared" si="13"/>
        <v>0.56587758023359558</v>
      </c>
      <c r="G37" s="166">
        <f t="shared" si="13"/>
        <v>0.66956625106321233</v>
      </c>
      <c r="H37" s="166">
        <f t="shared" si="13"/>
        <v>0.84731825819969742</v>
      </c>
      <c r="I37" s="166">
        <f t="shared" si="13"/>
        <v>0.95100692902931416</v>
      </c>
      <c r="J37" s="166">
        <f t="shared" si="13"/>
        <v>1.2719480530257454</v>
      </c>
      <c r="K37" s="166">
        <f t="shared" si="13"/>
        <v>2.0471443063709733</v>
      </c>
      <c r="L37" s="166">
        <f t="shared" si="13"/>
        <v>2.6692763313486729</v>
      </c>
      <c r="M37" s="166">
        <f t="shared" si="13"/>
        <v>2.6939641101176282</v>
      </c>
      <c r="N37" s="166">
        <f t="shared" si="13"/>
        <v>2.8667785615003218</v>
      </c>
      <c r="O37"/>
      <c r="P37"/>
      <c r="Q37"/>
      <c r="R37"/>
      <c r="S37"/>
    </row>
    <row r="38" spans="1:19">
      <c r="A38" s="3" t="s">
        <v>78</v>
      </c>
      <c r="B38" s="3" t="s">
        <v>710</v>
      </c>
      <c r="C38" s="124">
        <f t="shared" si="0"/>
        <v>8.0218883720930236</v>
      </c>
      <c r="E38" s="165">
        <f t="shared" ref="E38:N38" si="14">IF(OR($B38="Cogeneration",$B38="New Gas"),E$21-$C$21,INDEX($F$11:$F$15,MATCH($B38,$B$11:$B$15,0))-INDEX($C$11:$C$15,MATCH($B38,$B$11:$B$15,0)))-$C91+$F91</f>
        <v>0.63994091654046481</v>
      </c>
      <c r="F38" s="166">
        <f t="shared" si="14"/>
        <v>0.56587758023359558</v>
      </c>
      <c r="G38" s="166">
        <f t="shared" si="14"/>
        <v>0.66956625106321233</v>
      </c>
      <c r="H38" s="166">
        <f t="shared" si="14"/>
        <v>0.84731825819969742</v>
      </c>
      <c r="I38" s="166">
        <f t="shared" si="14"/>
        <v>0.95100692902931416</v>
      </c>
      <c r="J38" s="166">
        <f t="shared" si="14"/>
        <v>1.2719480530257454</v>
      </c>
      <c r="K38" s="166">
        <f t="shared" si="14"/>
        <v>2.0471443063709733</v>
      </c>
      <c r="L38" s="166">
        <f t="shared" si="14"/>
        <v>2.6692763313486729</v>
      </c>
      <c r="M38" s="166">
        <f t="shared" si="14"/>
        <v>2.6939641101176282</v>
      </c>
      <c r="N38" s="166">
        <f t="shared" si="14"/>
        <v>2.8667785615003218</v>
      </c>
      <c r="O38"/>
      <c r="P38"/>
      <c r="Q38"/>
      <c r="R38"/>
      <c r="S38"/>
    </row>
    <row r="39" spans="1:19">
      <c r="A39" s="3" t="s">
        <v>79</v>
      </c>
      <c r="B39" s="3" t="s">
        <v>155</v>
      </c>
      <c r="C39" s="124">
        <f t="shared" si="0"/>
        <v>2.6053116279069766</v>
      </c>
      <c r="E39" s="165">
        <f t="shared" ref="E39:N39" si="15">IF(OR($B39="Cogeneration",$B39="New Gas"),E$21-$C$21,INDEX($F$11:$F$15,MATCH($B39,$B$11:$B$15,0))-INDEX($C$11:$C$15,MATCH($B39,$B$11:$B$15,0)))-$C92+$F92</f>
        <v>-5.3116279069764794E-3</v>
      </c>
      <c r="F39" s="166">
        <f t="shared" si="15"/>
        <v>-5.3116279069764794E-3</v>
      </c>
      <c r="G39" s="166">
        <f t="shared" si="15"/>
        <v>-5.3116279069764794E-3</v>
      </c>
      <c r="H39" s="166">
        <f t="shared" si="15"/>
        <v>-5.3116279069764794E-3</v>
      </c>
      <c r="I39" s="166">
        <f t="shared" si="15"/>
        <v>-5.3116279069764794E-3</v>
      </c>
      <c r="J39" s="166">
        <f t="shared" si="15"/>
        <v>-5.3116279069764794E-3</v>
      </c>
      <c r="K39" s="166">
        <f t="shared" si="15"/>
        <v>-5.3116279069764794E-3</v>
      </c>
      <c r="L39" s="166">
        <f t="shared" si="15"/>
        <v>-5.3116279069764794E-3</v>
      </c>
      <c r="M39" s="166">
        <f t="shared" si="15"/>
        <v>-5.3116279069764794E-3</v>
      </c>
      <c r="N39" s="166">
        <f t="shared" si="15"/>
        <v>-5.3116279069764794E-3</v>
      </c>
      <c r="O39"/>
      <c r="P39"/>
      <c r="Q39"/>
      <c r="R39"/>
      <c r="S39"/>
    </row>
    <row r="40" spans="1:19">
      <c r="A40" s="3" t="s">
        <v>80</v>
      </c>
      <c r="B40" s="3" t="s">
        <v>155</v>
      </c>
      <c r="C40" s="124">
        <f t="shared" si="0"/>
        <v>2.6053116279069766</v>
      </c>
      <c r="E40" s="165">
        <f t="shared" ref="E40:N40" si="16">IF(OR($B40="Cogeneration",$B40="New Gas"),E$21-$C$21,INDEX($F$11:$F$15,MATCH($B40,$B$11:$B$15,0))-INDEX($C$11:$C$15,MATCH($B40,$B$11:$B$15,0)))-$C93+$F93</f>
        <v>-5.3116279069764794E-3</v>
      </c>
      <c r="F40" s="166">
        <f t="shared" si="16"/>
        <v>-5.3116279069764794E-3</v>
      </c>
      <c r="G40" s="166">
        <f t="shared" si="16"/>
        <v>-5.3116279069764794E-3</v>
      </c>
      <c r="H40" s="166">
        <f t="shared" si="16"/>
        <v>-5.3116279069764794E-3</v>
      </c>
      <c r="I40" s="166">
        <f t="shared" si="16"/>
        <v>-5.3116279069764794E-3</v>
      </c>
      <c r="J40" s="166">
        <f t="shared" si="16"/>
        <v>-5.3116279069764794E-3</v>
      </c>
      <c r="K40" s="166">
        <f t="shared" si="16"/>
        <v>-5.3116279069764794E-3</v>
      </c>
      <c r="L40" s="166">
        <f t="shared" si="16"/>
        <v>-5.3116279069764794E-3</v>
      </c>
      <c r="M40" s="166">
        <f t="shared" si="16"/>
        <v>-5.3116279069764794E-3</v>
      </c>
      <c r="N40" s="166">
        <f t="shared" si="16"/>
        <v>-5.3116279069764794E-3</v>
      </c>
      <c r="O40"/>
      <c r="P40"/>
      <c r="Q40"/>
      <c r="R40"/>
      <c r="S40"/>
    </row>
    <row r="41" spans="1:19">
      <c r="A41" s="3" t="s">
        <v>81</v>
      </c>
      <c r="B41" s="3" t="s">
        <v>155</v>
      </c>
      <c r="C41" s="124">
        <f t="shared" si="0"/>
        <v>2.6053116279069766</v>
      </c>
      <c r="E41" s="165">
        <f t="shared" ref="E41:N41" si="17">IF(OR($B41="Cogeneration",$B41="New Gas"),E$21-$C$21,INDEX($F$11:$F$15,MATCH($B41,$B$11:$B$15,0))-INDEX($C$11:$C$15,MATCH($B41,$B$11:$B$15,0)))-$C94+$F94</f>
        <v>-5.3116279069764794E-3</v>
      </c>
      <c r="F41" s="166">
        <f t="shared" si="17"/>
        <v>-5.3116279069764794E-3</v>
      </c>
      <c r="G41" s="166">
        <f t="shared" si="17"/>
        <v>-5.3116279069764794E-3</v>
      </c>
      <c r="H41" s="166">
        <f t="shared" si="17"/>
        <v>-5.3116279069764794E-3</v>
      </c>
      <c r="I41" s="166">
        <f t="shared" si="17"/>
        <v>-5.3116279069764794E-3</v>
      </c>
      <c r="J41" s="166">
        <f t="shared" si="17"/>
        <v>-5.3116279069764794E-3</v>
      </c>
      <c r="K41" s="166">
        <f t="shared" si="17"/>
        <v>-5.3116279069764794E-3</v>
      </c>
      <c r="L41" s="166">
        <f t="shared" si="17"/>
        <v>-5.3116279069764794E-3</v>
      </c>
      <c r="M41" s="166">
        <f t="shared" si="17"/>
        <v>-5.3116279069764794E-3</v>
      </c>
      <c r="N41" s="166">
        <f t="shared" si="17"/>
        <v>-5.3116279069764794E-3</v>
      </c>
      <c r="O41"/>
      <c r="P41"/>
      <c r="Q41"/>
      <c r="R41"/>
      <c r="S41"/>
    </row>
    <row r="42" spans="1:19">
      <c r="A42" s="3" t="s">
        <v>82</v>
      </c>
      <c r="B42" s="3" t="s">
        <v>155</v>
      </c>
      <c r="C42" s="124">
        <f t="shared" si="0"/>
        <v>2.6053116279069766</v>
      </c>
      <c r="E42" s="165">
        <f t="shared" ref="E42:N42" si="18">IF(OR($B42="Cogeneration",$B42="New Gas"),E$21-$C$21,INDEX($F$11:$F$15,MATCH($B42,$B$11:$B$15,0))-INDEX($C$11:$C$15,MATCH($B42,$B$11:$B$15,0)))-$C95+$F95</f>
        <v>-5.3116279069764794E-3</v>
      </c>
      <c r="F42" s="166">
        <f t="shared" si="18"/>
        <v>-5.3116279069764794E-3</v>
      </c>
      <c r="G42" s="166">
        <f t="shared" si="18"/>
        <v>-5.3116279069764794E-3</v>
      </c>
      <c r="H42" s="166">
        <f t="shared" si="18"/>
        <v>-5.3116279069764794E-3</v>
      </c>
      <c r="I42" s="166">
        <f t="shared" si="18"/>
        <v>-5.3116279069764794E-3</v>
      </c>
      <c r="J42" s="166">
        <f t="shared" si="18"/>
        <v>-5.3116279069764794E-3</v>
      </c>
      <c r="K42" s="166">
        <f t="shared" si="18"/>
        <v>-5.3116279069764794E-3</v>
      </c>
      <c r="L42" s="166">
        <f t="shared" si="18"/>
        <v>-5.3116279069764794E-3</v>
      </c>
      <c r="M42" s="166">
        <f t="shared" si="18"/>
        <v>-5.3116279069764794E-3</v>
      </c>
      <c r="N42" s="166">
        <f t="shared" si="18"/>
        <v>-5.3116279069764794E-3</v>
      </c>
      <c r="O42"/>
      <c r="P42"/>
      <c r="Q42"/>
      <c r="R42"/>
      <c r="S42"/>
    </row>
    <row r="43" spans="1:19">
      <c r="A43" s="3" t="s">
        <v>83</v>
      </c>
      <c r="B43" s="3" t="s">
        <v>155</v>
      </c>
      <c r="C43" s="124">
        <f t="shared" si="0"/>
        <v>2.6053116279069766</v>
      </c>
      <c r="E43" s="165">
        <f t="shared" ref="E43:N43" si="19">IF(OR($B43="Cogeneration",$B43="New Gas"),E$21-$C$21,INDEX($F$11:$F$15,MATCH($B43,$B$11:$B$15,0))-INDEX($C$11:$C$15,MATCH($B43,$B$11:$B$15,0)))-$C96+$F96</f>
        <v>-5.3116279069764794E-3</v>
      </c>
      <c r="F43" s="166">
        <f t="shared" si="19"/>
        <v>-5.3116279069764794E-3</v>
      </c>
      <c r="G43" s="166">
        <f t="shared" si="19"/>
        <v>-5.3116279069764794E-3</v>
      </c>
      <c r="H43" s="166">
        <f t="shared" si="19"/>
        <v>-5.3116279069764794E-3</v>
      </c>
      <c r="I43" s="166">
        <f t="shared" si="19"/>
        <v>-5.3116279069764794E-3</v>
      </c>
      <c r="J43" s="166">
        <f t="shared" si="19"/>
        <v>-5.3116279069764794E-3</v>
      </c>
      <c r="K43" s="166">
        <f t="shared" si="19"/>
        <v>-5.3116279069764794E-3</v>
      </c>
      <c r="L43" s="166">
        <f t="shared" si="19"/>
        <v>-5.3116279069764794E-3</v>
      </c>
      <c r="M43" s="166">
        <f t="shared" si="19"/>
        <v>-5.3116279069764794E-3</v>
      </c>
      <c r="N43" s="166">
        <f t="shared" si="19"/>
        <v>-5.3116279069764794E-3</v>
      </c>
      <c r="O43"/>
      <c r="P43"/>
      <c r="Q43"/>
      <c r="R43"/>
      <c r="S43"/>
    </row>
    <row r="44" spans="1:19">
      <c r="A44" s="3" t="s">
        <v>84</v>
      </c>
      <c r="B44" s="3" t="s">
        <v>155</v>
      </c>
      <c r="C44" s="124">
        <f t="shared" si="0"/>
        <v>2.6053116279069766</v>
      </c>
      <c r="E44" s="165">
        <f t="shared" ref="E44:N44" si="20">IF(OR($B44="Cogeneration",$B44="New Gas"),E$21-$C$21,INDEX($F$11:$F$15,MATCH($B44,$B$11:$B$15,0))-INDEX($C$11:$C$15,MATCH($B44,$B$11:$B$15,0)))-$C97+$F97</f>
        <v>-5.3116279069764794E-3</v>
      </c>
      <c r="F44" s="166">
        <f t="shared" si="20"/>
        <v>-5.3116279069764794E-3</v>
      </c>
      <c r="G44" s="166">
        <f t="shared" si="20"/>
        <v>-5.3116279069764794E-3</v>
      </c>
      <c r="H44" s="166">
        <f t="shared" si="20"/>
        <v>-5.3116279069764794E-3</v>
      </c>
      <c r="I44" s="166">
        <f t="shared" si="20"/>
        <v>-5.3116279069764794E-3</v>
      </c>
      <c r="J44" s="166">
        <f t="shared" si="20"/>
        <v>-5.3116279069764794E-3</v>
      </c>
      <c r="K44" s="166">
        <f t="shared" si="20"/>
        <v>-5.3116279069764794E-3</v>
      </c>
      <c r="L44" s="166">
        <f t="shared" si="20"/>
        <v>-5.3116279069764794E-3</v>
      </c>
      <c r="M44" s="166">
        <f t="shared" si="20"/>
        <v>-5.3116279069764794E-3</v>
      </c>
      <c r="N44" s="166">
        <f t="shared" si="20"/>
        <v>-5.3116279069764794E-3</v>
      </c>
      <c r="O44"/>
      <c r="P44"/>
      <c r="Q44"/>
      <c r="R44"/>
      <c r="S44"/>
    </row>
    <row r="45" spans="1:19">
      <c r="A45" s="3" t="s">
        <v>85</v>
      </c>
      <c r="B45" s="3" t="s">
        <v>155</v>
      </c>
      <c r="C45" s="124">
        <f t="shared" si="0"/>
        <v>2.6053116279069766</v>
      </c>
      <c r="E45" s="165">
        <f t="shared" ref="E45:N45" si="21">IF(OR($B45="Cogeneration",$B45="New Gas"),E$21-$C$21,INDEX($F$11:$F$15,MATCH($B45,$B$11:$B$15,0))-INDEX($C$11:$C$15,MATCH($B45,$B$11:$B$15,0)))-$C98+$F98</f>
        <v>-5.3116279069764794E-3</v>
      </c>
      <c r="F45" s="166">
        <f t="shared" si="21"/>
        <v>-5.3116279069764794E-3</v>
      </c>
      <c r="G45" s="166">
        <f t="shared" si="21"/>
        <v>-5.3116279069764794E-3</v>
      </c>
      <c r="H45" s="166">
        <f t="shared" si="21"/>
        <v>-5.3116279069764794E-3</v>
      </c>
      <c r="I45" s="166">
        <f t="shared" si="21"/>
        <v>-5.3116279069764794E-3</v>
      </c>
      <c r="J45" s="166">
        <f t="shared" si="21"/>
        <v>-5.3116279069764794E-3</v>
      </c>
      <c r="K45" s="166">
        <f t="shared" si="21"/>
        <v>-5.3116279069764794E-3</v>
      </c>
      <c r="L45" s="166">
        <f t="shared" si="21"/>
        <v>-5.3116279069764794E-3</v>
      </c>
      <c r="M45" s="166">
        <f t="shared" si="21"/>
        <v>-5.3116279069764794E-3</v>
      </c>
      <c r="N45" s="166">
        <f t="shared" si="21"/>
        <v>-5.3116279069764794E-3</v>
      </c>
      <c r="O45"/>
      <c r="P45"/>
      <c r="Q45"/>
      <c r="R45"/>
      <c r="S45"/>
    </row>
    <row r="46" spans="1:19">
      <c r="A46" s="3" t="s">
        <v>86</v>
      </c>
      <c r="B46" s="3" t="s">
        <v>155</v>
      </c>
      <c r="C46" s="124">
        <f t="shared" si="0"/>
        <v>2.6053116279069766</v>
      </c>
      <c r="E46" s="165">
        <f t="shared" ref="E46:N46" si="22">IF(OR($B46="Cogeneration",$B46="New Gas"),E$21-$C$21,INDEX($F$11:$F$15,MATCH($B46,$B$11:$B$15,0))-INDEX($C$11:$C$15,MATCH($B46,$B$11:$B$15,0)))-$C99+$F99</f>
        <v>-5.3116279069764794E-3</v>
      </c>
      <c r="F46" s="166">
        <f t="shared" si="22"/>
        <v>-5.3116279069764794E-3</v>
      </c>
      <c r="G46" s="166">
        <f t="shared" si="22"/>
        <v>-5.3116279069764794E-3</v>
      </c>
      <c r="H46" s="166">
        <f t="shared" si="22"/>
        <v>-5.3116279069764794E-3</v>
      </c>
      <c r="I46" s="166">
        <f t="shared" si="22"/>
        <v>-5.3116279069764794E-3</v>
      </c>
      <c r="J46" s="166">
        <f t="shared" si="22"/>
        <v>-5.3116279069764794E-3</v>
      </c>
      <c r="K46" s="166">
        <f t="shared" si="22"/>
        <v>-5.3116279069764794E-3</v>
      </c>
      <c r="L46" s="166">
        <f t="shared" si="22"/>
        <v>-5.3116279069764794E-3</v>
      </c>
      <c r="M46" s="166">
        <f t="shared" si="22"/>
        <v>-5.3116279069764794E-3</v>
      </c>
      <c r="N46" s="166">
        <f t="shared" si="22"/>
        <v>-5.3116279069764794E-3</v>
      </c>
      <c r="O46"/>
      <c r="P46"/>
      <c r="Q46"/>
      <c r="R46"/>
      <c r="S46"/>
    </row>
    <row r="47" spans="1:19">
      <c r="A47" s="3" t="s">
        <v>87</v>
      </c>
      <c r="B47" s="3" t="s">
        <v>710</v>
      </c>
      <c r="C47" s="124">
        <f t="shared" si="0"/>
        <v>7.7129581395348845</v>
      </c>
      <c r="E47" s="165">
        <f t="shared" ref="E47:N47" si="23">IF(OR($B47="Cogeneration",$B47="New Gas"),E$21-$C$21,INDEX($F$11:$F$15,MATCH($B47,$B$11:$B$15,0))-INDEX($C$11:$C$15,MATCH($B47,$B$11:$B$15,0)))-$C100+$F100</f>
        <v>0.65887114909860434</v>
      </c>
      <c r="F47" s="166">
        <f t="shared" si="23"/>
        <v>0.5848078127917351</v>
      </c>
      <c r="G47" s="166">
        <f t="shared" si="23"/>
        <v>0.68849648362135185</v>
      </c>
      <c r="H47" s="166">
        <f t="shared" si="23"/>
        <v>0.86624849075783694</v>
      </c>
      <c r="I47" s="166">
        <f t="shared" si="23"/>
        <v>0.96993716158745369</v>
      </c>
      <c r="J47" s="166">
        <f t="shared" si="23"/>
        <v>1.290878285583885</v>
      </c>
      <c r="K47" s="166">
        <f t="shared" si="23"/>
        <v>2.0660745389291124</v>
      </c>
      <c r="L47" s="166">
        <f t="shared" si="23"/>
        <v>2.688206563906812</v>
      </c>
      <c r="M47" s="166">
        <f t="shared" si="23"/>
        <v>2.7128943426757672</v>
      </c>
      <c r="N47" s="166">
        <f t="shared" si="23"/>
        <v>2.8857087940584609</v>
      </c>
      <c r="O47"/>
      <c r="P47"/>
      <c r="Q47"/>
      <c r="R47"/>
      <c r="S47"/>
    </row>
    <row r="48" spans="1:19">
      <c r="A48" s="3" t="s">
        <v>88</v>
      </c>
      <c r="B48" s="3" t="s">
        <v>710</v>
      </c>
      <c r="C48" s="124">
        <f t="shared" si="0"/>
        <v>7.7129581395348845</v>
      </c>
      <c r="E48" s="165">
        <f t="shared" ref="E48:N48" si="24">IF(OR($B48="Cogeneration",$B48="New Gas"),E$21-$C$21,INDEX($F$11:$F$15,MATCH($B48,$B$11:$B$15,0))-INDEX($C$11:$C$15,MATCH($B48,$B$11:$B$15,0)))-$C101+$F101</f>
        <v>0.65887114909860434</v>
      </c>
      <c r="F48" s="166">
        <f t="shared" si="24"/>
        <v>0.5848078127917351</v>
      </c>
      <c r="G48" s="166">
        <f t="shared" si="24"/>
        <v>0.68849648362135185</v>
      </c>
      <c r="H48" s="166">
        <f t="shared" si="24"/>
        <v>0.86624849075783694</v>
      </c>
      <c r="I48" s="166">
        <f t="shared" si="24"/>
        <v>0.96993716158745369</v>
      </c>
      <c r="J48" s="166">
        <f t="shared" si="24"/>
        <v>1.290878285583885</v>
      </c>
      <c r="K48" s="166">
        <f t="shared" si="24"/>
        <v>2.0660745389291124</v>
      </c>
      <c r="L48" s="166">
        <f t="shared" si="24"/>
        <v>2.688206563906812</v>
      </c>
      <c r="M48" s="166">
        <f t="shared" si="24"/>
        <v>2.7128943426757672</v>
      </c>
      <c r="N48" s="166">
        <f t="shared" si="24"/>
        <v>2.8857087940584609</v>
      </c>
      <c r="O48"/>
      <c r="P48"/>
      <c r="Q48"/>
      <c r="R48"/>
      <c r="S48"/>
    </row>
    <row r="49" spans="1:19">
      <c r="A49" s="3" t="s">
        <v>89</v>
      </c>
      <c r="B49" s="3" t="s">
        <v>710</v>
      </c>
      <c r="C49" s="124">
        <f t="shared" si="0"/>
        <v>7.7129581395348845</v>
      </c>
      <c r="E49" s="165">
        <f t="shared" ref="E49:N49" si="25">IF(OR($B49="Cogeneration",$B49="New Gas"),E$21-$C$21,INDEX($F$11:$F$15,MATCH($B49,$B$11:$B$15,0))-INDEX($C$11:$C$15,MATCH($B49,$B$11:$B$15,0)))-$C102+$F102</f>
        <v>0.65887114909860434</v>
      </c>
      <c r="F49" s="166">
        <f t="shared" si="25"/>
        <v>0.5848078127917351</v>
      </c>
      <c r="G49" s="166">
        <f t="shared" si="25"/>
        <v>0.68849648362135185</v>
      </c>
      <c r="H49" s="166">
        <f t="shared" si="25"/>
        <v>0.86624849075783694</v>
      </c>
      <c r="I49" s="166">
        <f t="shared" si="25"/>
        <v>0.96993716158745369</v>
      </c>
      <c r="J49" s="166">
        <f t="shared" si="25"/>
        <v>1.290878285583885</v>
      </c>
      <c r="K49" s="166">
        <f t="shared" si="25"/>
        <v>2.0660745389291124</v>
      </c>
      <c r="L49" s="166">
        <f t="shared" si="25"/>
        <v>2.688206563906812</v>
      </c>
      <c r="M49" s="166">
        <f t="shared" si="25"/>
        <v>2.7128943426757672</v>
      </c>
      <c r="N49" s="166">
        <f t="shared" si="25"/>
        <v>2.8857087940584609</v>
      </c>
      <c r="O49"/>
      <c r="P49"/>
      <c r="Q49"/>
      <c r="R49"/>
      <c r="S49"/>
    </row>
    <row r="50" spans="1:19">
      <c r="A50" s="3" t="s">
        <v>90</v>
      </c>
      <c r="B50" s="3" t="s">
        <v>156</v>
      </c>
      <c r="C50" s="124">
        <f t="shared" si="0"/>
        <v>19.98778604651163</v>
      </c>
      <c r="E50" s="165">
        <f t="shared" ref="E50:N50" si="26">IF(OR($B50="Cogeneration",$B50="New Gas"),E$21-$C$21,INDEX($F$11:$F$15,MATCH($B50,$B$11:$B$15,0))-INDEX($C$11:$C$15,MATCH($B50,$B$11:$B$15,0)))-$C103+$F103</f>
        <v>-2.3777860465116287</v>
      </c>
      <c r="F50" s="166">
        <f t="shared" si="26"/>
        <v>-2.3777860465116287</v>
      </c>
      <c r="G50" s="166">
        <f t="shared" si="26"/>
        <v>-2.3777860465116287</v>
      </c>
      <c r="H50" s="166">
        <f t="shared" si="26"/>
        <v>-2.3777860465116287</v>
      </c>
      <c r="I50" s="166">
        <f t="shared" si="26"/>
        <v>-2.3777860465116287</v>
      </c>
      <c r="J50" s="166">
        <f t="shared" si="26"/>
        <v>-2.3777860465116287</v>
      </c>
      <c r="K50" s="166">
        <f t="shared" si="26"/>
        <v>-2.3777860465116287</v>
      </c>
      <c r="L50" s="166">
        <f t="shared" si="26"/>
        <v>-2.3777860465116287</v>
      </c>
      <c r="M50" s="166">
        <f t="shared" si="26"/>
        <v>-2.3777860465116287</v>
      </c>
      <c r="N50" s="166">
        <f t="shared" si="26"/>
        <v>-2.3777860465116287</v>
      </c>
      <c r="O50"/>
      <c r="P50"/>
      <c r="Q50"/>
      <c r="R50"/>
      <c r="S50"/>
    </row>
    <row r="51" spans="1:19">
      <c r="A51" s="3" t="s">
        <v>91</v>
      </c>
      <c r="B51" s="3" t="s">
        <v>710</v>
      </c>
      <c r="C51" s="124">
        <f t="shared" si="0"/>
        <v>8.0218883720930236</v>
      </c>
      <c r="E51" s="165">
        <f t="shared" ref="E51:N51" si="27">IF(OR($B51="Cogeneration",$B51="New Gas"),E$21-$C$21,INDEX($F$11:$F$15,MATCH($B51,$B$11:$B$15,0))-INDEX($C$11:$C$15,MATCH($B51,$B$11:$B$15,0)))-$C104+$F104</f>
        <v>0.63994091654046481</v>
      </c>
      <c r="F51" s="166">
        <f t="shared" si="27"/>
        <v>0.56587758023359558</v>
      </c>
      <c r="G51" s="166">
        <f t="shared" si="27"/>
        <v>0.66956625106321233</v>
      </c>
      <c r="H51" s="166">
        <f t="shared" si="27"/>
        <v>0.84731825819969742</v>
      </c>
      <c r="I51" s="166">
        <f t="shared" si="27"/>
        <v>0.95100692902931416</v>
      </c>
      <c r="J51" s="166">
        <f t="shared" si="27"/>
        <v>1.2719480530257454</v>
      </c>
      <c r="K51" s="166">
        <f t="shared" si="27"/>
        <v>2.0471443063709733</v>
      </c>
      <c r="L51" s="166">
        <f t="shared" si="27"/>
        <v>2.6692763313486729</v>
      </c>
      <c r="M51" s="166">
        <f t="shared" si="27"/>
        <v>2.6939641101176282</v>
      </c>
      <c r="N51" s="166">
        <f t="shared" si="27"/>
        <v>2.8667785615003218</v>
      </c>
      <c r="O51"/>
      <c r="P51"/>
      <c r="Q51"/>
      <c r="R51"/>
      <c r="S51"/>
    </row>
    <row r="52" spans="1:19">
      <c r="A52" s="3" t="s">
        <v>92</v>
      </c>
      <c r="B52" s="3" t="s">
        <v>710</v>
      </c>
      <c r="C52" s="124">
        <f t="shared" si="0"/>
        <v>8.0218883720930236</v>
      </c>
      <c r="E52" s="165">
        <f t="shared" ref="E52:N52" si="28">IF(OR($B52="Cogeneration",$B52="New Gas"),E$21-$C$21,INDEX($F$11:$F$15,MATCH($B52,$B$11:$B$15,0))-INDEX($C$11:$C$15,MATCH($B52,$B$11:$B$15,0)))-$C105+$F105</f>
        <v>0.63994091654046481</v>
      </c>
      <c r="F52" s="166">
        <f t="shared" si="28"/>
        <v>0.56587758023359558</v>
      </c>
      <c r="G52" s="166">
        <f t="shared" si="28"/>
        <v>0.66956625106321233</v>
      </c>
      <c r="H52" s="166">
        <f t="shared" si="28"/>
        <v>0.84731825819969742</v>
      </c>
      <c r="I52" s="166">
        <f t="shared" si="28"/>
        <v>0.95100692902931416</v>
      </c>
      <c r="J52" s="166">
        <f t="shared" si="28"/>
        <v>1.2719480530257454</v>
      </c>
      <c r="K52" s="166">
        <f t="shared" si="28"/>
        <v>2.0471443063709733</v>
      </c>
      <c r="L52" s="166">
        <f t="shared" si="28"/>
        <v>2.6692763313486729</v>
      </c>
      <c r="M52" s="166">
        <f t="shared" si="28"/>
        <v>2.6939641101176282</v>
      </c>
      <c r="N52" s="166">
        <f t="shared" si="28"/>
        <v>2.8667785615003218</v>
      </c>
      <c r="O52"/>
      <c r="P52"/>
      <c r="Q52"/>
      <c r="R52"/>
      <c r="S52"/>
    </row>
    <row r="53" spans="1:19">
      <c r="A53" s="3" t="s">
        <v>93</v>
      </c>
      <c r="B53" s="3" t="s">
        <v>710</v>
      </c>
      <c r="C53" s="124">
        <f t="shared" si="0"/>
        <v>8.0218883720930236</v>
      </c>
      <c r="E53" s="165">
        <f t="shared" ref="E53:N53" si="29">IF(OR($B53="Cogeneration",$B53="New Gas"),E$21-$C$21,INDEX($F$11:$F$15,MATCH($B53,$B$11:$B$15,0))-INDEX($C$11:$C$15,MATCH($B53,$B$11:$B$15,0)))-$C106+$F106</f>
        <v>0.63994091654046481</v>
      </c>
      <c r="F53" s="166">
        <f t="shared" si="29"/>
        <v>0.56587758023359558</v>
      </c>
      <c r="G53" s="166">
        <f t="shared" si="29"/>
        <v>0.66956625106321233</v>
      </c>
      <c r="H53" s="166">
        <f t="shared" si="29"/>
        <v>0.84731825819969742</v>
      </c>
      <c r="I53" s="166">
        <f t="shared" si="29"/>
        <v>0.95100692902931416</v>
      </c>
      <c r="J53" s="166">
        <f t="shared" si="29"/>
        <v>1.2719480530257454</v>
      </c>
      <c r="K53" s="166">
        <f t="shared" si="29"/>
        <v>2.0471443063709733</v>
      </c>
      <c r="L53" s="166">
        <f t="shared" si="29"/>
        <v>2.6692763313486729</v>
      </c>
      <c r="M53" s="166">
        <f t="shared" si="29"/>
        <v>2.6939641101176282</v>
      </c>
      <c r="N53" s="166">
        <f t="shared" si="29"/>
        <v>2.8667785615003218</v>
      </c>
      <c r="O53"/>
      <c r="P53"/>
      <c r="Q53"/>
      <c r="R53"/>
      <c r="S53"/>
    </row>
    <row r="54" spans="1:19">
      <c r="A54" s="3" t="s">
        <v>94</v>
      </c>
      <c r="B54" s="3" t="s">
        <v>710</v>
      </c>
      <c r="C54" s="124">
        <f t="shared" si="0"/>
        <v>8.0218883720930236</v>
      </c>
      <c r="E54" s="165">
        <f t="shared" ref="E54:N54" si="30">IF(OR($B54="Cogeneration",$B54="New Gas"),E$21-$C$21,INDEX($F$11:$F$15,MATCH($B54,$B$11:$B$15,0))-INDEX($C$11:$C$15,MATCH($B54,$B$11:$B$15,0)))-$C107+$F107</f>
        <v>0.63994091654046481</v>
      </c>
      <c r="F54" s="166">
        <f t="shared" si="30"/>
        <v>0.56587758023359558</v>
      </c>
      <c r="G54" s="166">
        <f t="shared" si="30"/>
        <v>0.66956625106321233</v>
      </c>
      <c r="H54" s="166">
        <f t="shared" si="30"/>
        <v>0.84731825819969742</v>
      </c>
      <c r="I54" s="166">
        <f t="shared" si="30"/>
        <v>0.95100692902931416</v>
      </c>
      <c r="J54" s="166">
        <f t="shared" si="30"/>
        <v>1.2719480530257454</v>
      </c>
      <c r="K54" s="166">
        <f t="shared" si="30"/>
        <v>2.0471443063709733</v>
      </c>
      <c r="L54" s="166">
        <f t="shared" si="30"/>
        <v>2.6692763313486729</v>
      </c>
      <c r="M54" s="166">
        <f t="shared" si="30"/>
        <v>2.6939641101176282</v>
      </c>
      <c r="N54" s="166">
        <f t="shared" si="30"/>
        <v>2.8667785615003218</v>
      </c>
      <c r="O54"/>
      <c r="P54"/>
      <c r="Q54"/>
      <c r="R54"/>
      <c r="S54"/>
    </row>
    <row r="55" spans="1:19">
      <c r="A55" s="3" t="s">
        <v>95</v>
      </c>
      <c r="B55" s="3" t="s">
        <v>710</v>
      </c>
      <c r="C55" s="124">
        <f t="shared" si="0"/>
        <v>8.0218883720930236</v>
      </c>
      <c r="E55" s="165">
        <f t="shared" ref="E55:N55" si="31">IF(OR($B55="Cogeneration",$B55="New Gas"),E$21-$C$21,INDEX($F$11:$F$15,MATCH($B55,$B$11:$B$15,0))-INDEX($C$11:$C$15,MATCH($B55,$B$11:$B$15,0)))-$C108+$F108</f>
        <v>0.63994091654046481</v>
      </c>
      <c r="F55" s="166">
        <f t="shared" si="31"/>
        <v>0.56587758023359558</v>
      </c>
      <c r="G55" s="166">
        <f t="shared" si="31"/>
        <v>0.66956625106321233</v>
      </c>
      <c r="H55" s="166">
        <f t="shared" si="31"/>
        <v>0.84731825819969742</v>
      </c>
      <c r="I55" s="166">
        <f t="shared" si="31"/>
        <v>0.95100692902931416</v>
      </c>
      <c r="J55" s="166">
        <f t="shared" si="31"/>
        <v>1.2719480530257454</v>
      </c>
      <c r="K55" s="166">
        <f t="shared" si="31"/>
        <v>2.0471443063709733</v>
      </c>
      <c r="L55" s="166">
        <f t="shared" si="31"/>
        <v>2.6692763313486729</v>
      </c>
      <c r="M55" s="166">
        <f t="shared" si="31"/>
        <v>2.6939641101176282</v>
      </c>
      <c r="N55" s="166">
        <f t="shared" si="31"/>
        <v>2.8667785615003218</v>
      </c>
      <c r="O55"/>
      <c r="P55"/>
      <c r="Q55"/>
      <c r="R55"/>
      <c r="S55"/>
    </row>
    <row r="56" spans="1:19">
      <c r="A56" s="3" t="s">
        <v>96</v>
      </c>
      <c r="B56" s="3" t="s">
        <v>710</v>
      </c>
      <c r="C56" s="124">
        <f t="shared" si="0"/>
        <v>8.0218883720930236</v>
      </c>
      <c r="E56" s="165">
        <f t="shared" ref="E56:N56" si="32">IF(OR($B56="Cogeneration",$B56="New Gas"),E$21-$C$21,INDEX($F$11:$F$15,MATCH($B56,$B$11:$B$15,0))-INDEX($C$11:$C$15,MATCH($B56,$B$11:$B$15,0)))-$C109+$F109</f>
        <v>0.63994091654046481</v>
      </c>
      <c r="F56" s="166">
        <f t="shared" si="32"/>
        <v>0.56587758023359558</v>
      </c>
      <c r="G56" s="166">
        <f t="shared" si="32"/>
        <v>0.66956625106321233</v>
      </c>
      <c r="H56" s="166">
        <f t="shared" si="32"/>
        <v>0.84731825819969742</v>
      </c>
      <c r="I56" s="166">
        <f t="shared" si="32"/>
        <v>0.95100692902931416</v>
      </c>
      <c r="J56" s="166">
        <f t="shared" si="32"/>
        <v>1.2719480530257454</v>
      </c>
      <c r="K56" s="166">
        <f t="shared" si="32"/>
        <v>2.0471443063709733</v>
      </c>
      <c r="L56" s="166">
        <f t="shared" si="32"/>
        <v>2.6692763313486729</v>
      </c>
      <c r="M56" s="166">
        <f t="shared" si="32"/>
        <v>2.6939641101176282</v>
      </c>
      <c r="N56" s="166">
        <f t="shared" si="32"/>
        <v>2.8667785615003218</v>
      </c>
      <c r="O56"/>
      <c r="P56"/>
      <c r="Q56"/>
      <c r="R56"/>
      <c r="S56"/>
    </row>
    <row r="57" spans="1:19">
      <c r="A57" s="3" t="s">
        <v>97</v>
      </c>
      <c r="B57" s="3" t="s">
        <v>710</v>
      </c>
      <c r="C57" s="124">
        <f t="shared" si="0"/>
        <v>8.0218883720930236</v>
      </c>
      <c r="E57" s="165">
        <f t="shared" ref="E57:N57" si="33">IF(OR($B57="Cogeneration",$B57="New Gas"),E$21-$C$21,INDEX($F$11:$F$15,MATCH($B57,$B$11:$B$15,0))-INDEX($C$11:$C$15,MATCH($B57,$B$11:$B$15,0)))-$C110+$F110</f>
        <v>0.63994091654046481</v>
      </c>
      <c r="F57" s="166">
        <f t="shared" si="33"/>
        <v>0.56587758023359558</v>
      </c>
      <c r="G57" s="166">
        <f t="shared" si="33"/>
        <v>0.66956625106321233</v>
      </c>
      <c r="H57" s="166">
        <f t="shared" si="33"/>
        <v>0.84731825819969742</v>
      </c>
      <c r="I57" s="166">
        <f t="shared" si="33"/>
        <v>0.95100692902931416</v>
      </c>
      <c r="J57" s="166">
        <f t="shared" si="33"/>
        <v>1.2719480530257454</v>
      </c>
      <c r="K57" s="166">
        <f t="shared" si="33"/>
        <v>2.0471443063709733</v>
      </c>
      <c r="L57" s="166">
        <f t="shared" si="33"/>
        <v>2.6692763313486729</v>
      </c>
      <c r="M57" s="166">
        <f t="shared" si="33"/>
        <v>2.6939641101176282</v>
      </c>
      <c r="N57" s="166">
        <f t="shared" si="33"/>
        <v>2.8667785615003218</v>
      </c>
      <c r="O57"/>
      <c r="P57"/>
      <c r="Q57"/>
      <c r="R57"/>
      <c r="S57"/>
    </row>
    <row r="58" spans="1:19">
      <c r="A58" s="3" t="s">
        <v>98</v>
      </c>
      <c r="B58" s="3" t="s">
        <v>710</v>
      </c>
      <c r="C58" s="124">
        <f t="shared" si="0"/>
        <v>8.0218883720930236</v>
      </c>
      <c r="E58" s="165">
        <f t="shared" ref="E58:N58" si="34">IF(OR($B58="Cogeneration",$B58="New Gas"),E$21-$C$21,INDEX($F$11:$F$15,MATCH($B58,$B$11:$B$15,0))-INDEX($C$11:$C$15,MATCH($B58,$B$11:$B$15,0)))-$C111+$F111</f>
        <v>0.63994091654046481</v>
      </c>
      <c r="F58" s="166">
        <f t="shared" si="34"/>
        <v>0.56587758023359558</v>
      </c>
      <c r="G58" s="166">
        <f t="shared" si="34"/>
        <v>0.66956625106321233</v>
      </c>
      <c r="H58" s="166">
        <f t="shared" si="34"/>
        <v>0.84731825819969742</v>
      </c>
      <c r="I58" s="166">
        <f t="shared" si="34"/>
        <v>0.95100692902931416</v>
      </c>
      <c r="J58" s="166">
        <f t="shared" si="34"/>
        <v>1.2719480530257454</v>
      </c>
      <c r="K58" s="166">
        <f t="shared" si="34"/>
        <v>2.0471443063709733</v>
      </c>
      <c r="L58" s="166">
        <f t="shared" si="34"/>
        <v>2.6692763313486729</v>
      </c>
      <c r="M58" s="166">
        <f t="shared" si="34"/>
        <v>2.6939641101176282</v>
      </c>
      <c r="N58" s="166">
        <f t="shared" si="34"/>
        <v>2.8667785615003218</v>
      </c>
      <c r="O58"/>
      <c r="P58"/>
      <c r="Q58"/>
      <c r="R58"/>
      <c r="S58"/>
    </row>
    <row r="59" spans="1:19">
      <c r="A59" s="3" t="s">
        <v>99</v>
      </c>
      <c r="B59" s="3" t="s">
        <v>710</v>
      </c>
      <c r="C59" s="124">
        <f t="shared" si="0"/>
        <v>8.0218883720930236</v>
      </c>
      <c r="E59" s="165">
        <f t="shared" ref="E59:N59" si="35">IF(OR($B59="Cogeneration",$B59="New Gas"),E$21-$C$21,INDEX($F$11:$F$15,MATCH($B59,$B$11:$B$15,0))-INDEX($C$11:$C$15,MATCH($B59,$B$11:$B$15,0)))-$C112+$F112</f>
        <v>0.63994091654046481</v>
      </c>
      <c r="F59" s="166">
        <f t="shared" si="35"/>
        <v>0.56587758023359558</v>
      </c>
      <c r="G59" s="166">
        <f t="shared" si="35"/>
        <v>0.66956625106321233</v>
      </c>
      <c r="H59" s="166">
        <f t="shared" si="35"/>
        <v>0.84731825819969742</v>
      </c>
      <c r="I59" s="166">
        <f t="shared" si="35"/>
        <v>0.95100692902931416</v>
      </c>
      <c r="J59" s="166">
        <f t="shared" si="35"/>
        <v>1.2719480530257454</v>
      </c>
      <c r="K59" s="166">
        <f t="shared" si="35"/>
        <v>2.0471443063709733</v>
      </c>
      <c r="L59" s="166">
        <f t="shared" si="35"/>
        <v>2.6692763313486729</v>
      </c>
      <c r="M59" s="166">
        <f t="shared" si="35"/>
        <v>2.6939641101176282</v>
      </c>
      <c r="N59" s="166">
        <f t="shared" si="35"/>
        <v>2.8667785615003218</v>
      </c>
      <c r="O59"/>
      <c r="P59"/>
      <c r="Q59"/>
      <c r="R59"/>
      <c r="S59"/>
    </row>
    <row r="60" spans="1:19">
      <c r="A60" s="3" t="s">
        <v>100</v>
      </c>
      <c r="B60" s="3" t="s">
        <v>710</v>
      </c>
      <c r="C60" s="124">
        <f t="shared" si="0"/>
        <v>8.0218883720930236</v>
      </c>
      <c r="E60" s="165">
        <f t="shared" ref="E60:N60" si="36">IF(OR($B60="Cogeneration",$B60="New Gas"),E$21-$C$21,INDEX($F$11:$F$15,MATCH($B60,$B$11:$B$15,0))-INDEX($C$11:$C$15,MATCH($B60,$B$11:$B$15,0)))-$C113+$F113</f>
        <v>0.63994091654046481</v>
      </c>
      <c r="F60" s="166">
        <f t="shared" si="36"/>
        <v>0.56587758023359558</v>
      </c>
      <c r="G60" s="166">
        <f t="shared" si="36"/>
        <v>0.66956625106321233</v>
      </c>
      <c r="H60" s="166">
        <f t="shared" si="36"/>
        <v>0.84731825819969742</v>
      </c>
      <c r="I60" s="166">
        <f t="shared" si="36"/>
        <v>0.95100692902931416</v>
      </c>
      <c r="J60" s="166">
        <f t="shared" si="36"/>
        <v>1.2719480530257454</v>
      </c>
      <c r="K60" s="166">
        <f t="shared" si="36"/>
        <v>2.0471443063709733</v>
      </c>
      <c r="L60" s="166">
        <f t="shared" si="36"/>
        <v>2.6692763313486729</v>
      </c>
      <c r="M60" s="166">
        <f t="shared" si="36"/>
        <v>2.6939641101176282</v>
      </c>
      <c r="N60" s="166">
        <f t="shared" si="36"/>
        <v>2.8667785615003218</v>
      </c>
      <c r="O60"/>
      <c r="P60"/>
      <c r="Q60"/>
      <c r="R60"/>
      <c r="S60"/>
    </row>
    <row r="61" spans="1:19">
      <c r="A61" s="3" t="s">
        <v>101</v>
      </c>
      <c r="B61" s="3" t="s">
        <v>710</v>
      </c>
      <c r="C61" s="124">
        <f t="shared" si="0"/>
        <v>8.0218883720930236</v>
      </c>
      <c r="E61" s="165">
        <f t="shared" ref="E61:N61" si="37">IF(OR($B61="Cogeneration",$B61="New Gas"),E$21-$C$21,INDEX($F$11:$F$15,MATCH($B61,$B$11:$B$15,0))-INDEX($C$11:$C$15,MATCH($B61,$B$11:$B$15,0)))-$C114+$F114</f>
        <v>0.63994091654046481</v>
      </c>
      <c r="F61" s="166">
        <f t="shared" si="37"/>
        <v>0.56587758023359558</v>
      </c>
      <c r="G61" s="166">
        <f t="shared" si="37"/>
        <v>0.66956625106321233</v>
      </c>
      <c r="H61" s="166">
        <f t="shared" si="37"/>
        <v>0.84731825819969742</v>
      </c>
      <c r="I61" s="166">
        <f t="shared" si="37"/>
        <v>0.95100692902931416</v>
      </c>
      <c r="J61" s="166">
        <f t="shared" si="37"/>
        <v>1.2719480530257454</v>
      </c>
      <c r="K61" s="166">
        <f t="shared" si="37"/>
        <v>2.0471443063709733</v>
      </c>
      <c r="L61" s="166">
        <f t="shared" si="37"/>
        <v>2.6692763313486729</v>
      </c>
      <c r="M61" s="166">
        <f t="shared" si="37"/>
        <v>2.6939641101176282</v>
      </c>
      <c r="N61" s="166">
        <f t="shared" si="37"/>
        <v>2.8667785615003218</v>
      </c>
      <c r="O61"/>
      <c r="P61"/>
      <c r="Q61"/>
      <c r="R61"/>
      <c r="S61"/>
    </row>
    <row r="62" spans="1:19">
      <c r="A62" s="3" t="s">
        <v>102</v>
      </c>
      <c r="B62" s="3" t="s">
        <v>710</v>
      </c>
      <c r="C62" s="124">
        <f t="shared" si="0"/>
        <v>8.0218883720930236</v>
      </c>
      <c r="E62" s="165">
        <f t="shared" ref="E62:N62" si="38">IF(OR($B62="Cogeneration",$B62="New Gas"),E$21-$C$21,INDEX($F$11:$F$15,MATCH($B62,$B$11:$B$15,0))-INDEX($C$11:$C$15,MATCH($B62,$B$11:$B$15,0)))-$C115+$F115</f>
        <v>0.63994091654046481</v>
      </c>
      <c r="F62" s="166">
        <f t="shared" si="38"/>
        <v>0.56587758023359558</v>
      </c>
      <c r="G62" s="166">
        <f t="shared" si="38"/>
        <v>0.66956625106321233</v>
      </c>
      <c r="H62" s="166">
        <f t="shared" si="38"/>
        <v>0.84731825819969742</v>
      </c>
      <c r="I62" s="166">
        <f t="shared" si="38"/>
        <v>0.95100692902931416</v>
      </c>
      <c r="J62" s="166">
        <f t="shared" si="38"/>
        <v>1.2719480530257454</v>
      </c>
      <c r="K62" s="166">
        <f t="shared" si="38"/>
        <v>2.0471443063709733</v>
      </c>
      <c r="L62" s="166">
        <f t="shared" si="38"/>
        <v>2.6692763313486729</v>
      </c>
      <c r="M62" s="166">
        <f t="shared" si="38"/>
        <v>2.6939641101176282</v>
      </c>
      <c r="N62" s="166">
        <f t="shared" si="38"/>
        <v>2.8667785615003218</v>
      </c>
      <c r="O62"/>
      <c r="P62"/>
      <c r="Q62"/>
      <c r="R62"/>
      <c r="S62"/>
    </row>
    <row r="63" spans="1:19">
      <c r="A63" s="3" t="s">
        <v>103</v>
      </c>
      <c r="B63" s="3" t="s">
        <v>172</v>
      </c>
      <c r="C63" s="124">
        <f t="shared" si="0"/>
        <v>4.0675813953488369</v>
      </c>
      <c r="E63" s="165">
        <f t="shared" ref="E63:N63" si="39">IF(OR($B63="Cogeneration",$B63="New Gas"),E$21-$C$21,INDEX($F$11:$F$15,MATCH($B63,$B$11:$B$15,0))-INDEX($C$11:$C$15,MATCH($B63,$B$11:$B$15,0)))-$C116+$F116</f>
        <v>0.63994091654046481</v>
      </c>
      <c r="F63" s="166">
        <f t="shared" si="39"/>
        <v>0.56587758023359558</v>
      </c>
      <c r="G63" s="166">
        <f t="shared" si="39"/>
        <v>0.66956625106321233</v>
      </c>
      <c r="H63" s="166">
        <f t="shared" si="39"/>
        <v>0.84731825819969742</v>
      </c>
      <c r="I63" s="166">
        <f t="shared" si="39"/>
        <v>0.95100692902931416</v>
      </c>
      <c r="J63" s="166">
        <f t="shared" si="39"/>
        <v>1.2719480530257454</v>
      </c>
      <c r="K63" s="166">
        <f t="shared" si="39"/>
        <v>2.0471443063709733</v>
      </c>
      <c r="L63" s="166">
        <f t="shared" si="39"/>
        <v>2.6692763313486729</v>
      </c>
      <c r="M63" s="166">
        <f t="shared" si="39"/>
        <v>2.6939641101176282</v>
      </c>
      <c r="N63" s="166">
        <f t="shared" si="39"/>
        <v>2.8667785615003218</v>
      </c>
      <c r="O63"/>
      <c r="P63"/>
      <c r="Q63"/>
      <c r="R63"/>
      <c r="S63"/>
    </row>
    <row r="64" spans="1:19">
      <c r="A64" s="3" t="s">
        <v>104</v>
      </c>
      <c r="B64" s="3" t="s">
        <v>710</v>
      </c>
      <c r="C64" s="124">
        <f t="shared" si="0"/>
        <v>7.9350297269969676</v>
      </c>
      <c r="E64" s="165">
        <f t="shared" ref="E64:N64" si="40">IF(OR($B64="Cogeneration",$B64="New Gas"),E$21-$C$21,INDEX($F$11:$F$15,MATCH($B64,$B$11:$B$15,0))-INDEX($C$11:$C$15,MATCH($B64,$B$11:$B$15,0)))-$C117+$F117</f>
        <v>0.63679956163652118</v>
      </c>
      <c r="F64" s="166">
        <f t="shared" si="40"/>
        <v>0.56273622532965195</v>
      </c>
      <c r="G64" s="166">
        <f t="shared" si="40"/>
        <v>0.6664248961592687</v>
      </c>
      <c r="H64" s="166">
        <f t="shared" si="40"/>
        <v>0.84417690329575379</v>
      </c>
      <c r="I64" s="166">
        <f t="shared" si="40"/>
        <v>0.94786557412537054</v>
      </c>
      <c r="J64" s="166">
        <f t="shared" si="40"/>
        <v>1.2688066981218018</v>
      </c>
      <c r="K64" s="166">
        <f t="shared" si="40"/>
        <v>2.0440029514670295</v>
      </c>
      <c r="L64" s="166">
        <f t="shared" si="40"/>
        <v>2.6661349764447291</v>
      </c>
      <c r="M64" s="166">
        <f t="shared" si="40"/>
        <v>2.6908227552136843</v>
      </c>
      <c r="N64" s="166">
        <f t="shared" si="40"/>
        <v>2.863637206596378</v>
      </c>
      <c r="O64"/>
      <c r="P64"/>
      <c r="Q64"/>
      <c r="R64"/>
      <c r="S64"/>
    </row>
    <row r="65" spans="1:19">
      <c r="A65" s="3" t="s">
        <v>105</v>
      </c>
      <c r="B65" s="3" t="s">
        <v>710</v>
      </c>
      <c r="C65" s="124">
        <f t="shared" si="0"/>
        <v>7.9459243680485345</v>
      </c>
      <c r="E65" s="165">
        <f t="shared" ref="E65:N65" si="41">IF(OR($B65="Cogeneration",$B65="New Gas"),E$21-$C$21,INDEX($F$11:$F$15,MATCH($B65,$B$11:$B$15,0))-INDEX($C$11:$C$15,MATCH($B65,$B$11:$B$15,0)))-$C118+$F118</f>
        <v>0.63590492058495407</v>
      </c>
      <c r="F65" s="166">
        <f t="shared" si="41"/>
        <v>0.56184158427808484</v>
      </c>
      <c r="G65" s="166">
        <f t="shared" si="41"/>
        <v>0.66553025510770158</v>
      </c>
      <c r="H65" s="166">
        <f t="shared" si="41"/>
        <v>0.84328226224418668</v>
      </c>
      <c r="I65" s="166">
        <f t="shared" si="41"/>
        <v>0.94697093307380342</v>
      </c>
      <c r="J65" s="166">
        <f t="shared" si="41"/>
        <v>1.2679120570702347</v>
      </c>
      <c r="K65" s="166">
        <f t="shared" si="41"/>
        <v>2.0431083104154624</v>
      </c>
      <c r="L65" s="166">
        <f t="shared" si="41"/>
        <v>2.665240335393162</v>
      </c>
      <c r="M65" s="166">
        <f t="shared" si="41"/>
        <v>2.6899281141621172</v>
      </c>
      <c r="N65" s="166">
        <f t="shared" si="41"/>
        <v>2.8627425655448109</v>
      </c>
      <c r="O65"/>
      <c r="P65"/>
      <c r="Q65"/>
      <c r="R65"/>
      <c r="S65"/>
    </row>
    <row r="66" spans="1:19">
      <c r="A66" s="3" t="s">
        <v>106</v>
      </c>
      <c r="B66" s="3" t="s">
        <v>156</v>
      </c>
      <c r="C66" s="124">
        <f t="shared" si="0"/>
        <v>19.48432558139535</v>
      </c>
      <c r="E66" s="165">
        <f t="shared" ref="E66:N66" si="42">IF(OR($B66="Cogeneration",$B66="New Gas"),E$21-$C$21,INDEX($F$11:$F$15,MATCH($B66,$B$11:$B$15,0))-INDEX($C$11:$C$15,MATCH($B66,$B$11:$B$15,0)))-$C119+$F119</f>
        <v>-2.2543255813953493</v>
      </c>
      <c r="F66" s="166">
        <f t="shared" si="42"/>
        <v>-2.2543255813953493</v>
      </c>
      <c r="G66" s="166">
        <f t="shared" si="42"/>
        <v>-2.2543255813953493</v>
      </c>
      <c r="H66" s="166">
        <f t="shared" si="42"/>
        <v>-2.2543255813953493</v>
      </c>
      <c r="I66" s="166">
        <f t="shared" si="42"/>
        <v>-2.2543255813953493</v>
      </c>
      <c r="J66" s="166">
        <f t="shared" si="42"/>
        <v>-2.2543255813953493</v>
      </c>
      <c r="K66" s="166">
        <f t="shared" si="42"/>
        <v>-2.2543255813953493</v>
      </c>
      <c r="L66" s="166">
        <f t="shared" si="42"/>
        <v>-2.2543255813953493</v>
      </c>
      <c r="M66" s="166">
        <f t="shared" si="42"/>
        <v>-2.2543255813953493</v>
      </c>
      <c r="N66" s="166">
        <f t="shared" si="42"/>
        <v>-2.2543255813953493</v>
      </c>
      <c r="O66"/>
      <c r="P66"/>
      <c r="Q66"/>
      <c r="R66"/>
      <c r="S66"/>
    </row>
    <row r="67" spans="1:19">
      <c r="A67" s="3" t="s">
        <v>107</v>
      </c>
      <c r="B67" s="3" t="s">
        <v>156</v>
      </c>
      <c r="C67" s="124">
        <f t="shared" si="0"/>
        <v>19.98778604651163</v>
      </c>
      <c r="E67" s="165">
        <f t="shared" ref="E67:N67" si="43">IF(OR($B67="Cogeneration",$B67="New Gas"),E$21-$C$21,INDEX($F$11:$F$15,MATCH($B67,$B$11:$B$15,0))-INDEX($C$11:$C$15,MATCH($B67,$B$11:$B$15,0)))-$C120+$F120</f>
        <v>-2.3777860465116287</v>
      </c>
      <c r="F67" s="166">
        <f t="shared" si="43"/>
        <v>-2.3777860465116287</v>
      </c>
      <c r="G67" s="166">
        <f t="shared" si="43"/>
        <v>-2.3777860465116287</v>
      </c>
      <c r="H67" s="166">
        <f t="shared" si="43"/>
        <v>-2.3777860465116287</v>
      </c>
      <c r="I67" s="166">
        <f t="shared" si="43"/>
        <v>-2.3777860465116287</v>
      </c>
      <c r="J67" s="166">
        <f t="shared" si="43"/>
        <v>-2.3777860465116287</v>
      </c>
      <c r="K67" s="166">
        <f t="shared" si="43"/>
        <v>-2.3777860465116287</v>
      </c>
      <c r="L67" s="166">
        <f t="shared" si="43"/>
        <v>-2.3777860465116287</v>
      </c>
      <c r="M67" s="166">
        <f t="shared" si="43"/>
        <v>-2.3777860465116287</v>
      </c>
      <c r="N67" s="166">
        <f t="shared" si="43"/>
        <v>-2.3777860465116287</v>
      </c>
      <c r="O67"/>
      <c r="P67"/>
      <c r="Q67"/>
      <c r="R67"/>
      <c r="S67"/>
    </row>
    <row r="68" spans="1:19">
      <c r="A68" s="3" t="s">
        <v>108</v>
      </c>
      <c r="B68" s="3" t="s">
        <v>156</v>
      </c>
      <c r="C68" s="124">
        <f t="shared" si="0"/>
        <v>19.98778604651163</v>
      </c>
      <c r="E68" s="165">
        <f t="shared" ref="E68:N68" si="44">IF(OR($B68="Cogeneration",$B68="New Gas"),E$21-$C$21,INDEX($F$11:$F$15,MATCH($B68,$B$11:$B$15,0))-INDEX($C$11:$C$15,MATCH($B68,$B$11:$B$15,0)))-$C121+$F121</f>
        <v>-2.3777860465116287</v>
      </c>
      <c r="F68" s="166">
        <f t="shared" si="44"/>
        <v>-2.3777860465116287</v>
      </c>
      <c r="G68" s="166">
        <f t="shared" si="44"/>
        <v>-2.3777860465116287</v>
      </c>
      <c r="H68" s="166">
        <f t="shared" si="44"/>
        <v>-2.3777860465116287</v>
      </c>
      <c r="I68" s="166">
        <f t="shared" si="44"/>
        <v>-2.3777860465116287</v>
      </c>
      <c r="J68" s="166">
        <f t="shared" si="44"/>
        <v>-2.3777860465116287</v>
      </c>
      <c r="K68" s="166">
        <f t="shared" si="44"/>
        <v>-2.3777860465116287</v>
      </c>
      <c r="L68" s="166">
        <f t="shared" si="44"/>
        <v>-2.3777860465116287</v>
      </c>
      <c r="M68" s="166">
        <f t="shared" si="44"/>
        <v>-2.3777860465116287</v>
      </c>
      <c r="N68" s="166">
        <f t="shared" si="44"/>
        <v>-2.3777860465116287</v>
      </c>
      <c r="O68"/>
      <c r="P68"/>
      <c r="Q68"/>
      <c r="R68"/>
      <c r="S68"/>
    </row>
    <row r="69" spans="1:19">
      <c r="A69" s="3" t="s">
        <v>109</v>
      </c>
      <c r="B69" s="3" t="s">
        <v>156</v>
      </c>
      <c r="C69" s="124">
        <f t="shared" si="0"/>
        <v>18.834325581395351</v>
      </c>
      <c r="E69" s="165">
        <f t="shared" ref="E69:N69" si="45">IF(OR($B69="Cogeneration",$B69="New Gas"),E$21-$C$21,INDEX($F$11:$F$15,MATCH($B69,$B$11:$B$15,0))-INDEX($C$11:$C$15,MATCH($B69,$B$11:$B$15,0)))-$C122+$F122</f>
        <v>-2.2543255813953493</v>
      </c>
      <c r="F69" s="166">
        <f t="shared" si="45"/>
        <v>-2.2543255813953493</v>
      </c>
      <c r="G69" s="166">
        <f t="shared" si="45"/>
        <v>-2.2543255813953493</v>
      </c>
      <c r="H69" s="166">
        <f t="shared" si="45"/>
        <v>-2.2543255813953493</v>
      </c>
      <c r="I69" s="166">
        <f t="shared" si="45"/>
        <v>-2.2543255813953493</v>
      </c>
      <c r="J69" s="166">
        <f t="shared" si="45"/>
        <v>-2.2543255813953493</v>
      </c>
      <c r="K69" s="166">
        <f t="shared" si="45"/>
        <v>-2.2543255813953493</v>
      </c>
      <c r="L69" s="166">
        <f t="shared" si="45"/>
        <v>-2.2543255813953493</v>
      </c>
      <c r="M69" s="166">
        <f t="shared" si="45"/>
        <v>-2.2543255813953493</v>
      </c>
      <c r="N69" s="166">
        <f t="shared" si="45"/>
        <v>-2.2543255813953493</v>
      </c>
      <c r="O69"/>
      <c r="P69"/>
      <c r="Q69"/>
      <c r="R69"/>
      <c r="S69"/>
    </row>
    <row r="70" spans="1:19">
      <c r="A70" s="3" t="s">
        <v>110</v>
      </c>
      <c r="B70" s="3" t="s">
        <v>172</v>
      </c>
      <c r="C70" s="124">
        <f t="shared" si="0"/>
        <v>4.0675813953488369</v>
      </c>
      <c r="E70" s="165">
        <f t="shared" ref="E70:N70" si="46">IF(OR($B70="Cogeneration",$B70="New Gas"),E$21-$C$21,INDEX($F$11:$F$15,MATCH($B70,$B$11:$B$15,0))-INDEX($C$11:$C$15,MATCH($B70,$B$11:$B$15,0)))-$C123+$F123</f>
        <v>0.63994091654046481</v>
      </c>
      <c r="F70" s="166">
        <f t="shared" si="46"/>
        <v>0.56587758023359558</v>
      </c>
      <c r="G70" s="166">
        <f t="shared" si="46"/>
        <v>0.66956625106321233</v>
      </c>
      <c r="H70" s="166">
        <f t="shared" si="46"/>
        <v>0.84731825819969742</v>
      </c>
      <c r="I70" s="166">
        <f t="shared" si="46"/>
        <v>0.95100692902931416</v>
      </c>
      <c r="J70" s="166">
        <f t="shared" si="46"/>
        <v>1.2719480530257454</v>
      </c>
      <c r="K70" s="166">
        <f t="shared" si="46"/>
        <v>2.0471443063709733</v>
      </c>
      <c r="L70" s="166">
        <f t="shared" si="46"/>
        <v>2.6692763313486729</v>
      </c>
      <c r="M70" s="166">
        <f t="shared" si="46"/>
        <v>2.6939641101176282</v>
      </c>
      <c r="N70" s="166">
        <f t="shared" si="46"/>
        <v>2.8667785615003218</v>
      </c>
      <c r="O70"/>
      <c r="P70"/>
      <c r="Q70"/>
      <c r="R70"/>
      <c r="S70"/>
    </row>
    <row r="71" spans="1:19">
      <c r="A71" s="3" t="s">
        <v>111</v>
      </c>
      <c r="B71" s="3" t="s">
        <v>156</v>
      </c>
      <c r="C71" s="124">
        <f t="shared" si="0"/>
        <v>19.98778604651163</v>
      </c>
      <c r="E71" s="165">
        <f t="shared" ref="E71:N71" si="47">IF(OR($B71="Cogeneration",$B71="New Gas"),E$21-$C$21,INDEX($F$11:$F$15,MATCH($B71,$B$11:$B$15,0))-INDEX($C$11:$C$15,MATCH($B71,$B$11:$B$15,0)))-$C124+$F124</f>
        <v>-2.3777860465116287</v>
      </c>
      <c r="F71" s="166">
        <f t="shared" si="47"/>
        <v>-2.3777860465116287</v>
      </c>
      <c r="G71" s="166">
        <f t="shared" si="47"/>
        <v>-2.3777860465116287</v>
      </c>
      <c r="H71" s="166">
        <f t="shared" si="47"/>
        <v>-2.3777860465116287</v>
      </c>
      <c r="I71" s="166">
        <f t="shared" si="47"/>
        <v>-2.3777860465116287</v>
      </c>
      <c r="J71" s="166">
        <f t="shared" si="47"/>
        <v>-2.3777860465116287</v>
      </c>
      <c r="K71" s="166">
        <f t="shared" si="47"/>
        <v>-2.3777860465116287</v>
      </c>
      <c r="L71" s="166">
        <f t="shared" si="47"/>
        <v>-2.3777860465116287</v>
      </c>
      <c r="M71" s="166">
        <f t="shared" si="47"/>
        <v>-2.3777860465116287</v>
      </c>
      <c r="N71" s="166">
        <f t="shared" si="47"/>
        <v>-2.3777860465116287</v>
      </c>
      <c r="O71"/>
      <c r="P71"/>
      <c r="Q71"/>
      <c r="R71"/>
      <c r="S71"/>
    </row>
    <row r="72" spans="1:19">
      <c r="A72" s="3" t="s">
        <v>112</v>
      </c>
      <c r="B72" s="3" t="s">
        <v>156</v>
      </c>
      <c r="C72" s="124">
        <f t="shared" si="0"/>
        <v>19.98778604651163</v>
      </c>
      <c r="E72" s="165">
        <f t="shared" ref="E72:N72" si="48">IF(OR($B72="Cogeneration",$B72="New Gas"),E$21-$C$21,INDEX($F$11:$F$15,MATCH($B72,$B$11:$B$15,0))-INDEX($C$11:$C$15,MATCH($B72,$B$11:$B$15,0)))-$C125+$F125</f>
        <v>-2.3777860465116287</v>
      </c>
      <c r="F72" s="166">
        <f t="shared" si="48"/>
        <v>-2.3777860465116287</v>
      </c>
      <c r="G72" s="166">
        <f t="shared" si="48"/>
        <v>-2.3777860465116287</v>
      </c>
      <c r="H72" s="166">
        <f t="shared" si="48"/>
        <v>-2.3777860465116287</v>
      </c>
      <c r="I72" s="166">
        <f t="shared" si="48"/>
        <v>-2.3777860465116287</v>
      </c>
      <c r="J72" s="166">
        <f t="shared" si="48"/>
        <v>-2.3777860465116287</v>
      </c>
      <c r="K72" s="166">
        <f t="shared" si="48"/>
        <v>-2.3777860465116287</v>
      </c>
      <c r="L72" s="166">
        <f t="shared" si="48"/>
        <v>-2.3777860465116287</v>
      </c>
      <c r="M72" s="166">
        <f t="shared" si="48"/>
        <v>-2.3777860465116287</v>
      </c>
      <c r="N72" s="166">
        <f t="shared" si="48"/>
        <v>-2.3777860465116287</v>
      </c>
      <c r="O72"/>
      <c r="P72"/>
      <c r="Q72"/>
      <c r="R72"/>
      <c r="S72"/>
    </row>
    <row r="73" spans="1:19" ht="30">
      <c r="A73" s="26" t="s">
        <v>114</v>
      </c>
      <c r="B73" s="26"/>
      <c r="E73" s="167"/>
      <c r="F73" s="57"/>
      <c r="G73" s="57"/>
      <c r="H73" s="57"/>
      <c r="I73" s="57"/>
      <c r="J73" s="57"/>
      <c r="K73" s="57"/>
      <c r="L73" s="57"/>
      <c r="M73" s="57"/>
      <c r="N73" s="57"/>
      <c r="O73"/>
      <c r="P73"/>
      <c r="Q73"/>
      <c r="R73"/>
      <c r="S73"/>
    </row>
    <row r="74" spans="1:19">
      <c r="A74" s="24" t="s">
        <v>115</v>
      </c>
      <c r="B74" s="3" t="s">
        <v>710</v>
      </c>
      <c r="C74" s="129">
        <f>C21</f>
        <v>4.5999999999999996</v>
      </c>
      <c r="E74" s="168">
        <f t="shared" ref="E74:N74" si="49">IF(OR($B74="Cogeneration",$B74="New Gas"),E$21-$C$21,INDEX($F$11:$F$15,MATCH($B74,$B$11:$B$15,0))-INDEX($C$11:$C$15,MATCH($B74,$B$11:$B$15,0)))-$C127+$F127</f>
        <v>0.72268510258697649</v>
      </c>
      <c r="F74" s="169">
        <f t="shared" si="49"/>
        <v>0.64862176628010726</v>
      </c>
      <c r="G74" s="169">
        <f t="shared" si="49"/>
        <v>0.75231043710972401</v>
      </c>
      <c r="H74" s="169">
        <f t="shared" si="49"/>
        <v>0.9300624442462091</v>
      </c>
      <c r="I74" s="169">
        <f t="shared" si="49"/>
        <v>1.0337511150758258</v>
      </c>
      <c r="J74" s="169">
        <f t="shared" si="49"/>
        <v>1.3546922390722571</v>
      </c>
      <c r="K74" s="169">
        <f t="shared" si="49"/>
        <v>2.1298884924174848</v>
      </c>
      <c r="L74" s="169">
        <f t="shared" si="49"/>
        <v>2.7520205173951844</v>
      </c>
      <c r="M74" s="169">
        <f t="shared" si="49"/>
        <v>2.7767082961641396</v>
      </c>
      <c r="N74" s="169">
        <f t="shared" si="49"/>
        <v>2.9495227475468333</v>
      </c>
      <c r="O74"/>
      <c r="P74"/>
      <c r="Q74"/>
      <c r="R74"/>
      <c r="S74"/>
    </row>
    <row r="75" spans="1:19">
      <c r="O75"/>
      <c r="P75"/>
      <c r="Q75"/>
      <c r="R75"/>
      <c r="S75"/>
    </row>
    <row r="76" spans="1:19">
      <c r="O76"/>
      <c r="P76"/>
      <c r="Q76"/>
      <c r="R76"/>
      <c r="S76"/>
    </row>
    <row r="77" spans="1:19">
      <c r="A77" s="26" t="s">
        <v>707</v>
      </c>
      <c r="B77" s="5" t="s">
        <v>708</v>
      </c>
      <c r="C77" s="5" t="s">
        <v>264</v>
      </c>
      <c r="D77" s="5"/>
      <c r="E77" s="23" t="s">
        <v>1</v>
      </c>
      <c r="F77" s="23" t="s">
        <v>22</v>
      </c>
      <c r="O77"/>
      <c r="P77"/>
      <c r="Q77"/>
      <c r="R77"/>
      <c r="S77"/>
    </row>
    <row r="78" spans="1:19">
      <c r="A78" s="3" t="str">
        <f t="shared" ref="A78:A125" si="50">A25</f>
        <v>ALCOA_WGP</v>
      </c>
      <c r="C78" s="123">
        <f>1.1*'Fuel prices GSOO'!$T$3/'Fuel prices GSOO'!$T$1</f>
        <v>1.1327441860465117</v>
      </c>
      <c r="F78" s="122">
        <v>1.05</v>
      </c>
      <c r="O78"/>
      <c r="P78"/>
      <c r="Q78"/>
      <c r="R78"/>
      <c r="S78"/>
    </row>
    <row r="79" spans="1:19">
      <c r="A79" s="3" t="str">
        <f t="shared" si="50"/>
        <v>ALINTA_PNJ_U1</v>
      </c>
      <c r="C79" s="123">
        <f>1.1*'Fuel prices GSOO'!$T$3/'Fuel prices GSOO'!$T$1</f>
        <v>1.1327441860465117</v>
      </c>
      <c r="F79" s="122">
        <v>1.05</v>
      </c>
      <c r="O79"/>
      <c r="P79"/>
      <c r="Q79"/>
      <c r="R79"/>
      <c r="S79"/>
    </row>
    <row r="80" spans="1:19">
      <c r="A80" s="3" t="str">
        <f t="shared" si="50"/>
        <v>ALINTA_PNJ_U2</v>
      </c>
      <c r="C80" s="123">
        <f>1.1*'Fuel prices GSOO'!$T$3/'Fuel prices GSOO'!$T$1</f>
        <v>1.1327441860465117</v>
      </c>
      <c r="F80" s="122">
        <v>1.05</v>
      </c>
      <c r="O80"/>
      <c r="P80"/>
      <c r="Q80"/>
      <c r="R80"/>
      <c r="S80"/>
    </row>
    <row r="81" spans="1:19">
      <c r="A81" s="3" t="str">
        <f t="shared" si="50"/>
        <v>ALINTA_WGP_GT</v>
      </c>
      <c r="C81" s="123">
        <f>1.1*'Fuel prices GSOO'!$T$3/'Fuel prices GSOO'!$T$1</f>
        <v>1.1327441860465117</v>
      </c>
      <c r="F81" s="122">
        <v>1.05</v>
      </c>
      <c r="O81"/>
      <c r="P81"/>
      <c r="Q81"/>
      <c r="R81"/>
      <c r="S81"/>
    </row>
    <row r="82" spans="1:19">
      <c r="A82" s="3" t="str">
        <f t="shared" si="50"/>
        <v>ALINTA_WGP_U2</v>
      </c>
      <c r="C82" s="123">
        <f>1.1*'Fuel prices GSOO'!$T$3/'Fuel prices GSOO'!$T$1</f>
        <v>1.1327441860465117</v>
      </c>
      <c r="F82" s="122">
        <v>1.05</v>
      </c>
      <c r="O82"/>
      <c r="P82"/>
      <c r="Q82"/>
      <c r="R82"/>
      <c r="S82"/>
    </row>
    <row r="83" spans="1:19">
      <c r="A83" s="3" t="str">
        <f t="shared" si="50"/>
        <v>BW1_BLUEWATERS_G2</v>
      </c>
      <c r="C83" s="7">
        <v>0</v>
      </c>
      <c r="F83" s="7">
        <v>0</v>
      </c>
      <c r="O83"/>
      <c r="P83"/>
      <c r="Q83"/>
      <c r="R83"/>
      <c r="S83"/>
    </row>
    <row r="84" spans="1:19">
      <c r="A84" s="3" t="str">
        <f t="shared" si="50"/>
        <v>BW2_BLUEWATERS_G1</v>
      </c>
      <c r="C84" s="7">
        <v>0</v>
      </c>
      <c r="F84" s="7">
        <v>0</v>
      </c>
      <c r="O84"/>
      <c r="P84"/>
      <c r="Q84"/>
      <c r="R84"/>
      <c r="S84"/>
    </row>
    <row r="85" spans="1:19">
      <c r="A85" s="3" t="str">
        <f t="shared" si="50"/>
        <v>COCKBURN_CCG1</v>
      </c>
      <c r="C85" s="123">
        <f>1.1*'Fuel prices GSOO'!$T$3/'Fuel prices GSOO'!$T$1</f>
        <v>1.1327441860465117</v>
      </c>
      <c r="F85" s="122">
        <v>1.05</v>
      </c>
      <c r="O85"/>
      <c r="P85"/>
      <c r="Q85"/>
      <c r="R85"/>
      <c r="S85"/>
    </row>
    <row r="86" spans="1:19">
      <c r="A86" s="3" t="str">
        <f t="shared" si="50"/>
        <v>COLLIE_G1</v>
      </c>
      <c r="C86" s="7">
        <v>0</v>
      </c>
      <c r="F86" s="7">
        <v>0</v>
      </c>
      <c r="O86"/>
      <c r="P86"/>
      <c r="Q86"/>
      <c r="R86"/>
      <c r="S86"/>
    </row>
    <row r="87" spans="1:19">
      <c r="A87" s="3" t="str">
        <f t="shared" si="50"/>
        <v>KEMERTON_GT11</v>
      </c>
      <c r="C87" s="123">
        <f>1.1*'Fuel prices GSOO'!$T$3/'Fuel prices GSOO'!$T$1</f>
        <v>1.1327441860465117</v>
      </c>
      <c r="F87" s="122">
        <v>1.05</v>
      </c>
      <c r="O87"/>
      <c r="P87"/>
      <c r="Q87"/>
      <c r="R87"/>
      <c r="S87"/>
    </row>
    <row r="88" spans="1:19">
      <c r="A88" s="3" t="str">
        <f t="shared" si="50"/>
        <v>KEMERTON_GT12</v>
      </c>
      <c r="C88" s="123">
        <f>1.1*'Fuel prices GSOO'!$T$3/'Fuel prices GSOO'!$T$1</f>
        <v>1.1327441860465117</v>
      </c>
      <c r="F88" s="122">
        <v>1.05</v>
      </c>
      <c r="O88"/>
      <c r="P88"/>
      <c r="Q88"/>
      <c r="R88"/>
      <c r="S88"/>
    </row>
    <row r="89" spans="1:19">
      <c r="A89" s="3" t="str">
        <f t="shared" si="50"/>
        <v>KWINANA_GT1</v>
      </c>
      <c r="C89" s="123">
        <f>1.1*'Fuel prices GSOO'!$T$3/'Fuel prices GSOO'!$T$1</f>
        <v>1.1327441860465117</v>
      </c>
      <c r="F89" s="122">
        <v>1.05</v>
      </c>
      <c r="O89"/>
      <c r="P89"/>
      <c r="Q89"/>
      <c r="R89"/>
      <c r="S89"/>
    </row>
    <row r="90" spans="1:19">
      <c r="A90" s="3" t="str">
        <f t="shared" si="50"/>
        <v>KWINANA_GT2</v>
      </c>
      <c r="C90" s="123">
        <f>1.1*'Fuel prices GSOO'!$T$3/'Fuel prices GSOO'!$T$1</f>
        <v>1.1327441860465117</v>
      </c>
      <c r="F90" s="122">
        <v>1.05</v>
      </c>
      <c r="O90"/>
      <c r="P90"/>
      <c r="Q90"/>
      <c r="R90"/>
      <c r="S90"/>
    </row>
    <row r="91" spans="1:19">
      <c r="A91" s="3" t="str">
        <f t="shared" si="50"/>
        <v>KWINANA_GT3</v>
      </c>
      <c r="C91" s="123">
        <f>1.1*'Fuel prices GSOO'!$T$3/'Fuel prices GSOO'!$T$1</f>
        <v>1.1327441860465117</v>
      </c>
      <c r="F91" s="122">
        <v>1.05</v>
      </c>
      <c r="O91"/>
      <c r="P91"/>
      <c r="Q91"/>
      <c r="R91"/>
      <c r="S91"/>
    </row>
    <row r="92" spans="1:19">
      <c r="A92" s="3" t="str">
        <f t="shared" si="50"/>
        <v>MUJA_G1</v>
      </c>
      <c r="C92" s="7">
        <v>0</v>
      </c>
      <c r="F92" s="7">
        <v>0</v>
      </c>
      <c r="O92"/>
      <c r="P92"/>
      <c r="Q92"/>
      <c r="R92"/>
      <c r="S92"/>
    </row>
    <row r="93" spans="1:19">
      <c r="A93" s="3" t="str">
        <f t="shared" si="50"/>
        <v>MUJA_G2</v>
      </c>
      <c r="C93" s="7">
        <v>0</v>
      </c>
      <c r="F93" s="7">
        <v>0</v>
      </c>
      <c r="O93"/>
      <c r="P93"/>
      <c r="Q93"/>
      <c r="R93"/>
      <c r="S93"/>
    </row>
    <row r="94" spans="1:19">
      <c r="A94" s="3" t="str">
        <f t="shared" si="50"/>
        <v>MUJA_G3</v>
      </c>
      <c r="C94" s="7">
        <v>0</v>
      </c>
      <c r="F94" s="7">
        <v>0</v>
      </c>
      <c r="O94"/>
      <c r="P94"/>
      <c r="Q94"/>
      <c r="R94"/>
      <c r="S94"/>
    </row>
    <row r="95" spans="1:19">
      <c r="A95" s="3" t="str">
        <f t="shared" si="50"/>
        <v>MUJA_G4</v>
      </c>
      <c r="C95" s="7">
        <v>0</v>
      </c>
      <c r="F95" s="7">
        <v>0</v>
      </c>
      <c r="O95"/>
      <c r="P95"/>
      <c r="Q95"/>
      <c r="R95"/>
      <c r="S95"/>
    </row>
    <row r="96" spans="1:19">
      <c r="A96" s="3" t="str">
        <f t="shared" si="50"/>
        <v>MUJA_G5</v>
      </c>
      <c r="C96" s="7">
        <v>0</v>
      </c>
      <c r="F96" s="7">
        <v>0</v>
      </c>
      <c r="O96"/>
      <c r="P96"/>
      <c r="Q96"/>
      <c r="R96"/>
      <c r="S96"/>
    </row>
    <row r="97" spans="1:19">
      <c r="A97" s="3" t="str">
        <f t="shared" si="50"/>
        <v>MUJA_G6</v>
      </c>
      <c r="C97" s="7">
        <v>0</v>
      </c>
      <c r="F97" s="7">
        <v>0</v>
      </c>
      <c r="O97"/>
      <c r="P97"/>
      <c r="Q97"/>
      <c r="R97"/>
      <c r="S97"/>
    </row>
    <row r="98" spans="1:19">
      <c r="A98" s="3" t="str">
        <f t="shared" si="50"/>
        <v>MUJA_G7</v>
      </c>
      <c r="C98" s="7">
        <v>0</v>
      </c>
      <c r="F98" s="7">
        <v>0</v>
      </c>
      <c r="O98"/>
      <c r="P98"/>
      <c r="Q98"/>
      <c r="R98"/>
      <c r="S98"/>
    </row>
    <row r="99" spans="1:19">
      <c r="A99" s="3" t="str">
        <f t="shared" si="50"/>
        <v>MUJA_G8</v>
      </c>
      <c r="C99" s="7">
        <v>0</v>
      </c>
      <c r="F99" s="7">
        <v>0</v>
      </c>
    </row>
    <row r="100" spans="1:19">
      <c r="A100" s="3" t="str">
        <f t="shared" si="50"/>
        <v>MUNGARRA_GT1</v>
      </c>
      <c r="C100" s="123">
        <f>0.8*'Fuel prices GSOO'!$T$3/'Fuel prices GSOO'!$T$1</f>
        <v>0.82381395348837216</v>
      </c>
      <c r="F100" s="122">
        <v>0.76</v>
      </c>
    </row>
    <row r="101" spans="1:19">
      <c r="A101" s="3" t="str">
        <f t="shared" si="50"/>
        <v>MUNGARRA_GT2</v>
      </c>
      <c r="C101" s="123">
        <f>0.8*'Fuel prices GSOO'!$T$3/'Fuel prices GSOO'!$T$1</f>
        <v>0.82381395348837216</v>
      </c>
      <c r="F101" s="122">
        <v>0.76</v>
      </c>
    </row>
    <row r="102" spans="1:19">
      <c r="A102" s="3" t="str">
        <f t="shared" si="50"/>
        <v>MUNGARRA_GT3</v>
      </c>
      <c r="C102" s="123">
        <f>0.8*'Fuel prices GSOO'!$T$3/'Fuel prices GSOO'!$T$1</f>
        <v>0.82381395348837216</v>
      </c>
      <c r="F102" s="122">
        <v>0.76</v>
      </c>
    </row>
    <row r="103" spans="1:19">
      <c r="A103" s="3" t="str">
        <f t="shared" si="50"/>
        <v>NAMKKN_MERR_SG1</v>
      </c>
      <c r="B103" s="3" t="s">
        <v>185</v>
      </c>
      <c r="C103" s="129">
        <f>INDEX(J$11:J$15,MATCH($B103,$I$11:$I$15,0))</f>
        <v>1.5034604651162793</v>
      </c>
      <c r="F103" s="128">
        <f>INDEX(L$11:L$15,MATCH($B103,$I$11:$I$15,0))</f>
        <v>1.38</v>
      </c>
    </row>
    <row r="104" spans="1:19">
      <c r="A104" s="3" t="str">
        <f t="shared" si="50"/>
        <v>NEWGEN_KWINANA_CCG1</v>
      </c>
      <c r="C104" s="123">
        <f>1.1*'Fuel prices GSOO'!$T$3/'Fuel prices GSOO'!$T$1</f>
        <v>1.1327441860465117</v>
      </c>
      <c r="F104" s="127">
        <v>1.05</v>
      </c>
    </row>
    <row r="105" spans="1:19">
      <c r="A105" s="3" t="str">
        <f t="shared" si="50"/>
        <v>NEWGEN_NEERABUP_GT1</v>
      </c>
      <c r="C105" s="123">
        <f>1.1*'Fuel prices GSOO'!$T$3/'Fuel prices GSOO'!$T$1</f>
        <v>1.1327441860465117</v>
      </c>
      <c r="F105" s="122">
        <v>1.05</v>
      </c>
    </row>
    <row r="106" spans="1:19">
      <c r="A106" s="3" t="str">
        <f t="shared" si="50"/>
        <v>PERTHENERGY_KWINANA_GT1</v>
      </c>
      <c r="C106" s="123">
        <f>1.1*'Fuel prices GSOO'!$T$3/'Fuel prices GSOO'!$T$1</f>
        <v>1.1327441860465117</v>
      </c>
      <c r="F106" s="122">
        <v>1.05</v>
      </c>
    </row>
    <row r="107" spans="1:19">
      <c r="A107" s="3" t="str">
        <f t="shared" si="50"/>
        <v>PINJAR_GT1</v>
      </c>
      <c r="C107" s="123">
        <f>1.1*'Fuel prices GSOO'!$T$3/'Fuel prices GSOO'!$T$1</f>
        <v>1.1327441860465117</v>
      </c>
      <c r="F107" s="122">
        <v>1.05</v>
      </c>
    </row>
    <row r="108" spans="1:19">
      <c r="A108" s="3" t="str">
        <f t="shared" si="50"/>
        <v>PINJAR_GT10</v>
      </c>
      <c r="C108" s="123">
        <f>1.1*'Fuel prices GSOO'!$T$3/'Fuel prices GSOO'!$T$1</f>
        <v>1.1327441860465117</v>
      </c>
      <c r="F108" s="122">
        <v>1.05</v>
      </c>
    </row>
    <row r="109" spans="1:19">
      <c r="A109" s="3" t="str">
        <f t="shared" si="50"/>
        <v>PINJAR_GT11</v>
      </c>
      <c r="C109" s="123">
        <f>1.1*'Fuel prices GSOO'!$T$3/'Fuel prices GSOO'!$T$1</f>
        <v>1.1327441860465117</v>
      </c>
      <c r="F109" s="122">
        <v>1.05</v>
      </c>
    </row>
    <row r="110" spans="1:19">
      <c r="A110" s="3" t="str">
        <f t="shared" si="50"/>
        <v>PINJAR_GT2</v>
      </c>
      <c r="C110" s="123">
        <f>1.1*'Fuel prices GSOO'!$T$3/'Fuel prices GSOO'!$T$1</f>
        <v>1.1327441860465117</v>
      </c>
      <c r="F110" s="122">
        <v>1.05</v>
      </c>
    </row>
    <row r="111" spans="1:19">
      <c r="A111" s="3" t="str">
        <f t="shared" si="50"/>
        <v>PINJAR_GT3</v>
      </c>
      <c r="C111" s="123">
        <f>1.1*'Fuel prices GSOO'!$T$3/'Fuel prices GSOO'!$T$1</f>
        <v>1.1327441860465117</v>
      </c>
      <c r="F111" s="122">
        <v>1.05</v>
      </c>
    </row>
    <row r="112" spans="1:19">
      <c r="A112" s="3" t="str">
        <f t="shared" si="50"/>
        <v>PINJAR_GT4</v>
      </c>
      <c r="C112" s="123">
        <f>1.1*'Fuel prices GSOO'!$T$3/'Fuel prices GSOO'!$T$1</f>
        <v>1.1327441860465117</v>
      </c>
      <c r="F112" s="122">
        <v>1.05</v>
      </c>
    </row>
    <row r="113" spans="1:6">
      <c r="A113" s="3" t="str">
        <f t="shared" si="50"/>
        <v>PINJAR_GT5</v>
      </c>
      <c r="C113" s="123">
        <f>1.1*'Fuel prices GSOO'!$T$3/'Fuel prices GSOO'!$T$1</f>
        <v>1.1327441860465117</v>
      </c>
      <c r="F113" s="122">
        <v>1.05</v>
      </c>
    </row>
    <row r="114" spans="1:6">
      <c r="A114" s="3" t="str">
        <f t="shared" si="50"/>
        <v>PINJAR_GT7</v>
      </c>
      <c r="C114" s="123">
        <f>1.1*'Fuel prices GSOO'!$T$3/'Fuel prices GSOO'!$T$1</f>
        <v>1.1327441860465117</v>
      </c>
      <c r="F114" s="122">
        <v>1.05</v>
      </c>
    </row>
    <row r="115" spans="1:6">
      <c r="A115" s="3" t="str">
        <f t="shared" si="50"/>
        <v>PINJAR_GT9</v>
      </c>
      <c r="C115" s="123">
        <f>1.1*'Fuel prices GSOO'!$T$3/'Fuel prices GSOO'!$T$1</f>
        <v>1.1327441860465117</v>
      </c>
      <c r="F115" s="122">
        <v>1.05</v>
      </c>
    </row>
    <row r="116" spans="1:6">
      <c r="A116" s="3" t="str">
        <f t="shared" si="50"/>
        <v>PPP_KCP_EG1</v>
      </c>
      <c r="C116" s="123">
        <f>1.1*'Fuel prices GSOO'!$T$3/'Fuel prices GSOO'!$T$1</f>
        <v>1.1327441860465117</v>
      </c>
      <c r="F116" s="122">
        <v>1.05</v>
      </c>
    </row>
    <row r="117" spans="1:6">
      <c r="A117" s="3" t="str">
        <f t="shared" si="50"/>
        <v>PRK_AG</v>
      </c>
      <c r="B117" s="3" t="s">
        <v>704</v>
      </c>
      <c r="C117" s="129">
        <f>F117*$C$124/$F$124</f>
        <v>1.0458855409504553</v>
      </c>
      <c r="F117" s="122">
        <v>0.96</v>
      </c>
    </row>
    <row r="118" spans="1:6">
      <c r="A118" s="3" t="str">
        <f t="shared" si="50"/>
        <v>STHRNCRS_EG</v>
      </c>
      <c r="B118" s="3" t="s">
        <v>704</v>
      </c>
      <c r="C118" s="133">
        <f>F118*$C$124/$F$124</f>
        <v>1.0567801820020224</v>
      </c>
      <c r="F118" s="122">
        <v>0.97</v>
      </c>
    </row>
    <row r="119" spans="1:6">
      <c r="A119" s="3" t="str">
        <f t="shared" si="50"/>
        <v>TESLA_GERALDTON_G1</v>
      </c>
      <c r="B119" s="3" t="s">
        <v>183</v>
      </c>
      <c r="C119" s="129">
        <f>INDEX(J$11:J$15,MATCH($B119,$I$11:$I$15,0))</f>
        <v>1</v>
      </c>
      <c r="F119" s="124">
        <f>INDEX(L$11:L$15,MATCH($B119,$I$11:$I$15,0))</f>
        <v>1</v>
      </c>
    </row>
    <row r="120" spans="1:6">
      <c r="A120" s="3" t="str">
        <f t="shared" si="50"/>
        <v>TESLA_KEMERTON_G1</v>
      </c>
      <c r="B120" s="3" t="s">
        <v>185</v>
      </c>
      <c r="C120" s="129">
        <f>INDEX(J$11:J$15,MATCH($B120,$I$11:$I$15,0))</f>
        <v>1.5034604651162793</v>
      </c>
      <c r="F120" s="128">
        <f>INDEX(L$11:L$15,MATCH($B120,$I$11:$I$15,0))</f>
        <v>1.38</v>
      </c>
    </row>
    <row r="121" spans="1:6">
      <c r="A121" s="3" t="str">
        <f t="shared" si="50"/>
        <v>TESLA_NORTHAM_G1</v>
      </c>
      <c r="B121" s="3" t="s">
        <v>185</v>
      </c>
      <c r="C121" s="129">
        <f>INDEX(J$11:J$15,MATCH($B121,$I$11:$I$15,0))</f>
        <v>1.5034604651162793</v>
      </c>
      <c r="F121" s="128">
        <f>INDEX(L$11:L$15,MATCH($B121,$I$11:$I$15,0))</f>
        <v>1.38</v>
      </c>
    </row>
    <row r="122" spans="1:6">
      <c r="A122" s="3" t="str">
        <f t="shared" si="50"/>
        <v>TESLA_PICTON_G1</v>
      </c>
      <c r="B122" s="3" t="s">
        <v>706</v>
      </c>
      <c r="C122" s="129">
        <f>INDEX(J$11:J$15,MATCH($B122,$I$11:$I$15,0))</f>
        <v>0.35</v>
      </c>
      <c r="F122" s="128">
        <f>INDEX(L$11:L$15,MATCH($B122,$I$11:$I$15,0))</f>
        <v>0.35</v>
      </c>
    </row>
    <row r="123" spans="1:6">
      <c r="A123" s="3" t="str">
        <f t="shared" si="50"/>
        <v>TIWEST_COG1</v>
      </c>
      <c r="C123" s="130">
        <f>1.1*'Fuel prices GSOO'!$T$3/'Fuel prices GSOO'!$T$1</f>
        <v>1.1327441860465117</v>
      </c>
      <c r="F123" s="127">
        <v>1.05</v>
      </c>
    </row>
    <row r="124" spans="1:6">
      <c r="A124" s="3" t="str">
        <f t="shared" si="50"/>
        <v>WEST_KALGOORLIE_GT2</v>
      </c>
      <c r="B124" s="3" t="s">
        <v>704</v>
      </c>
      <c r="C124" s="129">
        <f>INDEX(J$11:J$15,MATCH($B124,$I$11:$I$15,0))</f>
        <v>1.5034604651162793</v>
      </c>
      <c r="D124"/>
      <c r="F124" s="128">
        <f>INDEX(L$11:L$15,MATCH($B124,$I$11:$I$15,0))</f>
        <v>1.38</v>
      </c>
    </row>
    <row r="125" spans="1:6">
      <c r="A125" s="3" t="str">
        <f t="shared" si="50"/>
        <v>WEST_KALGOORLIE_GT3</v>
      </c>
      <c r="B125" s="3" t="s">
        <v>704</v>
      </c>
      <c r="C125" s="129">
        <f>INDEX(J$11:J$15,MATCH($B125,$I$11:$I$15,0))</f>
        <v>1.5034604651162793</v>
      </c>
      <c r="F125" s="128">
        <f>INDEX(L$11:L$15,MATCH($B125,$I$11:$I$15,0))</f>
        <v>1.38</v>
      </c>
    </row>
    <row r="127" spans="1:6">
      <c r="A127" s="3" t="str">
        <f>A74</f>
        <v>New gas generator (Muja region)</v>
      </c>
      <c r="C127" s="7">
        <v>0</v>
      </c>
      <c r="F127" s="7">
        <v>0</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Drop Down 3">
              <controlPr defaultSize="0" autoLine="0" autoPict="0">
                <anchor moveWithCells="1">
                  <from>
                    <xdr:col>1</xdr:col>
                    <xdr:colOff>9525</xdr:colOff>
                    <xdr:row>15</xdr:row>
                    <xdr:rowOff>266700</xdr:rowOff>
                  </from>
                  <to>
                    <xdr:col>2</xdr:col>
                    <xdr:colOff>38100</xdr:colOff>
                    <xdr:row>17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30"/>
  <sheetViews>
    <sheetView zoomScaleNormal="100" workbookViewId="0"/>
  </sheetViews>
  <sheetFormatPr defaultColWidth="8.85546875" defaultRowHeight="15"/>
  <cols>
    <col min="1" max="1" width="8.85546875" style="3"/>
    <col min="2" max="2" width="54.5703125" style="3" customWidth="1"/>
    <col min="3" max="3" width="8.5703125" style="3" customWidth="1"/>
    <col min="4" max="18" width="10.5703125" style="3" bestFit="1" customWidth="1"/>
    <col min="19" max="16384" width="8.85546875" style="3"/>
  </cols>
  <sheetData>
    <row r="1" spans="2:27">
      <c r="B1" s="5" t="s">
        <v>239</v>
      </c>
    </row>
    <row r="2" spans="2:27" s="5" customFormat="1">
      <c r="B2" s="5" t="s">
        <v>135</v>
      </c>
      <c r="C2" s="3"/>
      <c r="D2" s="3"/>
      <c r="E2" s="3"/>
      <c r="F2" s="3"/>
      <c r="G2" s="3"/>
      <c r="H2" s="3"/>
      <c r="I2" s="3"/>
      <c r="J2" s="3"/>
      <c r="K2" s="3"/>
      <c r="L2" s="3"/>
      <c r="M2" s="3"/>
      <c r="N2" s="3"/>
      <c r="O2" s="3"/>
      <c r="P2" s="3"/>
      <c r="Q2" s="3"/>
      <c r="R2" s="3"/>
      <c r="S2" s="3"/>
      <c r="T2" s="3"/>
      <c r="U2" s="3"/>
      <c r="V2" s="3"/>
      <c r="W2" s="3"/>
      <c r="X2" s="3"/>
      <c r="Y2" s="3"/>
      <c r="Z2" s="3"/>
      <c r="AA2" s="3"/>
    </row>
    <row r="3" spans="2:27">
      <c r="B3" s="13" t="s">
        <v>735</v>
      </c>
    </row>
    <row r="4" spans="2:27">
      <c r="B4" s="13" t="s">
        <v>736</v>
      </c>
    </row>
    <row r="5" spans="2:27">
      <c r="B5" s="13" t="s">
        <v>767</v>
      </c>
    </row>
    <row r="6" spans="2:27">
      <c r="B6" s="13"/>
    </row>
    <row r="7" spans="2:27">
      <c r="C7" s="5" t="s">
        <v>136</v>
      </c>
    </row>
    <row r="8" spans="2:27">
      <c r="B8" s="3" t="s">
        <v>137</v>
      </c>
      <c r="C8" s="23" t="s">
        <v>21</v>
      </c>
      <c r="D8" s="23" t="s">
        <v>1</v>
      </c>
      <c r="E8" s="23" t="s">
        <v>22</v>
      </c>
      <c r="F8" s="23" t="s">
        <v>23</v>
      </c>
      <c r="G8" s="23" t="s">
        <v>2</v>
      </c>
      <c r="H8" s="23" t="s">
        <v>24</v>
      </c>
      <c r="I8" s="23" t="s">
        <v>25</v>
      </c>
      <c r="J8" s="23" t="s">
        <v>26</v>
      </c>
      <c r="K8" s="23" t="s">
        <v>27</v>
      </c>
      <c r="L8" s="23" t="s">
        <v>28</v>
      </c>
      <c r="M8" s="23" t="s">
        <v>29</v>
      </c>
      <c r="N8" s="23" t="s">
        <v>30</v>
      </c>
      <c r="O8" s="23" t="s">
        <v>31</v>
      </c>
      <c r="P8" s="23" t="s">
        <v>32</v>
      </c>
      <c r="Q8" s="23" t="s">
        <v>33</v>
      </c>
      <c r="R8" s="23" t="s">
        <v>34</v>
      </c>
    </row>
    <row r="9" spans="2:27">
      <c r="B9" s="3" t="s">
        <v>138</v>
      </c>
      <c r="C9" s="30">
        <v>3216</v>
      </c>
      <c r="D9" s="30">
        <v>3201</v>
      </c>
      <c r="E9" s="30">
        <v>3186</v>
      </c>
      <c r="F9" s="30">
        <v>3171</v>
      </c>
      <c r="G9" s="30">
        <v>3155</v>
      </c>
      <c r="H9" s="30">
        <v>3140</v>
      </c>
      <c r="I9" s="30">
        <v>3125</v>
      </c>
      <c r="J9" s="30">
        <v>3111</v>
      </c>
      <c r="K9" s="30">
        <v>3096</v>
      </c>
      <c r="L9" s="30">
        <v>3081</v>
      </c>
      <c r="M9" s="30">
        <v>3066</v>
      </c>
      <c r="N9" s="30">
        <v>3052</v>
      </c>
      <c r="O9" s="30">
        <v>3037</v>
      </c>
      <c r="P9" s="30">
        <v>3023</v>
      </c>
      <c r="Q9" s="30">
        <v>3008</v>
      </c>
      <c r="R9" s="30">
        <v>2994</v>
      </c>
    </row>
    <row r="10" spans="2:27">
      <c r="B10" s="3" t="s">
        <v>139</v>
      </c>
      <c r="C10" s="30">
        <v>7054</v>
      </c>
      <c r="D10" s="30">
        <v>7031</v>
      </c>
      <c r="E10" s="30">
        <v>7009</v>
      </c>
      <c r="F10" s="30">
        <v>6987</v>
      </c>
      <c r="G10" s="30">
        <v>6964</v>
      </c>
      <c r="H10" s="30">
        <v>6942</v>
      </c>
      <c r="I10" s="30">
        <v>6695</v>
      </c>
      <c r="J10" s="30">
        <v>6456</v>
      </c>
      <c r="K10" s="30">
        <v>6227</v>
      </c>
      <c r="L10" s="30">
        <v>6005</v>
      </c>
      <c r="M10" s="30">
        <v>5792</v>
      </c>
      <c r="N10" s="30">
        <v>5586</v>
      </c>
      <c r="O10" s="30">
        <v>5388</v>
      </c>
      <c r="P10" s="30">
        <v>5197</v>
      </c>
      <c r="Q10" s="30">
        <v>5175</v>
      </c>
      <c r="R10" s="30">
        <v>5153</v>
      </c>
    </row>
    <row r="11" spans="2:27">
      <c r="B11" s="3" t="s">
        <v>140</v>
      </c>
      <c r="C11" s="30">
        <v>1568</v>
      </c>
      <c r="D11" s="30">
        <v>1568</v>
      </c>
      <c r="E11" s="30">
        <v>1568</v>
      </c>
      <c r="F11" s="30">
        <v>1568</v>
      </c>
      <c r="G11" s="30">
        <v>1558</v>
      </c>
      <c r="H11" s="30">
        <v>1549</v>
      </c>
      <c r="I11" s="30">
        <v>1543</v>
      </c>
      <c r="J11" s="30">
        <v>1537</v>
      </c>
      <c r="K11" s="30">
        <v>1535</v>
      </c>
      <c r="L11" s="30">
        <v>1532</v>
      </c>
      <c r="M11" s="30">
        <v>1530</v>
      </c>
      <c r="N11" s="30">
        <v>1528</v>
      </c>
      <c r="O11" s="30">
        <v>1528</v>
      </c>
      <c r="P11" s="30">
        <v>1528</v>
      </c>
      <c r="Q11" s="30">
        <v>1528</v>
      </c>
      <c r="R11" s="30">
        <v>1526</v>
      </c>
    </row>
    <row r="12" spans="2:27">
      <c r="B12" s="3" t="s">
        <v>141</v>
      </c>
      <c r="C12" s="30">
        <v>3226</v>
      </c>
      <c r="D12" s="30">
        <v>3222</v>
      </c>
      <c r="E12" s="30">
        <v>3218</v>
      </c>
      <c r="F12" s="30">
        <v>3214</v>
      </c>
      <c r="G12" s="30">
        <v>3210</v>
      </c>
      <c r="H12" s="30">
        <v>3206</v>
      </c>
      <c r="I12" s="30">
        <v>2946</v>
      </c>
      <c r="J12" s="30">
        <v>2707</v>
      </c>
      <c r="K12" s="30">
        <v>2489</v>
      </c>
      <c r="L12" s="30">
        <v>2288</v>
      </c>
      <c r="M12" s="30">
        <v>2104</v>
      </c>
      <c r="N12" s="30">
        <v>1936</v>
      </c>
      <c r="O12" s="30">
        <v>1781</v>
      </c>
      <c r="P12" s="30">
        <v>1639</v>
      </c>
      <c r="Q12" s="30">
        <v>1635</v>
      </c>
      <c r="R12" s="30">
        <v>1630</v>
      </c>
    </row>
    <row r="13" spans="2:27">
      <c r="B13" s="3" t="s">
        <v>142</v>
      </c>
      <c r="C13" s="30">
        <v>1107</v>
      </c>
      <c r="D13" s="30">
        <v>1102</v>
      </c>
      <c r="E13" s="30">
        <v>1097</v>
      </c>
      <c r="F13" s="30">
        <v>1092</v>
      </c>
      <c r="G13" s="30">
        <v>1086</v>
      </c>
      <c r="H13" s="30">
        <v>1081</v>
      </c>
      <c r="I13" s="30">
        <v>1076</v>
      </c>
      <c r="J13" s="30">
        <v>1071</v>
      </c>
      <c r="K13" s="30">
        <v>1066</v>
      </c>
      <c r="L13" s="30">
        <v>1061</v>
      </c>
      <c r="M13" s="30">
        <v>1057</v>
      </c>
      <c r="N13" s="30">
        <v>1052</v>
      </c>
      <c r="O13" s="30">
        <v>1047</v>
      </c>
      <c r="P13" s="30">
        <v>1042</v>
      </c>
      <c r="Q13" s="30">
        <v>1037</v>
      </c>
      <c r="R13" s="30">
        <v>1032</v>
      </c>
    </row>
    <row r="14" spans="2:27">
      <c r="B14" s="3" t="s">
        <v>240</v>
      </c>
      <c r="C14" s="30">
        <v>1927</v>
      </c>
      <c r="D14" s="30">
        <v>1868</v>
      </c>
      <c r="E14" s="30">
        <v>1816</v>
      </c>
      <c r="F14" s="30">
        <v>1760</v>
      </c>
      <c r="G14" s="30">
        <v>1703</v>
      </c>
      <c r="H14" s="30">
        <v>1681</v>
      </c>
      <c r="I14" s="30">
        <v>1659</v>
      </c>
      <c r="J14" s="30">
        <v>1641</v>
      </c>
      <c r="K14" s="30">
        <v>1625</v>
      </c>
      <c r="L14" s="30">
        <v>1487</v>
      </c>
      <c r="M14" s="30">
        <v>1362</v>
      </c>
      <c r="N14" s="30">
        <v>1248</v>
      </c>
      <c r="O14" s="30">
        <v>1144</v>
      </c>
      <c r="P14" s="30">
        <v>1049</v>
      </c>
      <c r="Q14" s="30">
        <v>1040</v>
      </c>
      <c r="R14" s="30">
        <v>966</v>
      </c>
    </row>
    <row r="15" spans="2:27">
      <c r="B15" s="3" t="s">
        <v>241</v>
      </c>
      <c r="C15" s="30">
        <v>2273</v>
      </c>
      <c r="D15" s="30">
        <v>2203</v>
      </c>
      <c r="E15" s="30">
        <v>2140</v>
      </c>
      <c r="F15" s="30">
        <v>2073</v>
      </c>
      <c r="G15" s="30">
        <v>2007</v>
      </c>
      <c r="H15" s="30">
        <v>1980</v>
      </c>
      <c r="I15" s="30">
        <v>1954</v>
      </c>
      <c r="J15" s="30">
        <v>1932</v>
      </c>
      <c r="K15" s="30">
        <v>1914</v>
      </c>
      <c r="L15" s="30">
        <v>1750</v>
      </c>
      <c r="M15" s="30">
        <v>1600</v>
      </c>
      <c r="N15" s="30">
        <v>1465</v>
      </c>
      <c r="O15" s="30">
        <v>1341</v>
      </c>
      <c r="P15" s="30">
        <v>1229</v>
      </c>
      <c r="Q15" s="30">
        <v>1217</v>
      </c>
      <c r="R15" s="30">
        <v>1129</v>
      </c>
    </row>
    <row r="16" spans="2:27">
      <c r="B16" s="3" t="s">
        <v>143</v>
      </c>
      <c r="C16" s="30">
        <v>7899</v>
      </c>
      <c r="D16" s="30">
        <v>7586</v>
      </c>
      <c r="E16" s="30">
        <v>7334</v>
      </c>
      <c r="F16" s="30">
        <v>7136</v>
      </c>
      <c r="G16" s="30">
        <v>6975</v>
      </c>
      <c r="H16" s="30">
        <v>6447</v>
      </c>
      <c r="I16" s="30">
        <v>5919</v>
      </c>
      <c r="J16" s="30">
        <v>5390</v>
      </c>
      <c r="K16" s="30">
        <v>5122</v>
      </c>
      <c r="L16" s="30">
        <v>5013</v>
      </c>
      <c r="M16" s="30">
        <v>4153</v>
      </c>
      <c r="N16" s="30">
        <v>3931</v>
      </c>
      <c r="O16" s="30">
        <v>3916</v>
      </c>
      <c r="P16" s="30">
        <v>3903</v>
      </c>
      <c r="Q16" s="30">
        <v>3892</v>
      </c>
      <c r="R16" s="30">
        <v>3882</v>
      </c>
    </row>
    <row r="17" spans="1:26">
      <c r="B17" s="3" t="s">
        <v>243</v>
      </c>
      <c r="C17" s="30">
        <v>2816</v>
      </c>
      <c r="D17" s="30">
        <v>2728</v>
      </c>
      <c r="E17" s="30">
        <v>2650</v>
      </c>
      <c r="F17" s="30">
        <v>2567</v>
      </c>
      <c r="G17" s="30">
        <v>2483</v>
      </c>
      <c r="H17" s="30">
        <v>2449</v>
      </c>
      <c r="I17" s="30">
        <v>2418</v>
      </c>
      <c r="J17" s="30">
        <v>2390</v>
      </c>
      <c r="K17" s="30">
        <v>2367</v>
      </c>
      <c r="L17" s="30">
        <v>2162</v>
      </c>
      <c r="M17" s="30">
        <v>1976</v>
      </c>
      <c r="N17" s="30">
        <v>1806</v>
      </c>
      <c r="O17" s="30">
        <v>1652</v>
      </c>
      <c r="P17" s="30">
        <v>1511</v>
      </c>
      <c r="Q17" s="30">
        <v>1497</v>
      </c>
      <c r="R17" s="30">
        <v>1387</v>
      </c>
    </row>
    <row r="18" spans="1:26">
      <c r="B18"/>
      <c r="C18"/>
      <c r="D18"/>
      <c r="E18"/>
      <c r="F18"/>
      <c r="G18"/>
      <c r="H18"/>
      <c r="I18"/>
      <c r="J18"/>
      <c r="K18"/>
      <c r="L18"/>
      <c r="M18"/>
      <c r="N18"/>
      <c r="O18"/>
      <c r="P18"/>
      <c r="Q18"/>
      <c r="R18"/>
      <c r="S18"/>
      <c r="T18"/>
      <c r="U18"/>
      <c r="V18"/>
      <c r="W18"/>
      <c r="X18"/>
      <c r="Y18"/>
      <c r="Z18"/>
    </row>
    <row r="19" spans="1:26">
      <c r="B19" s="5" t="s">
        <v>768</v>
      </c>
      <c r="C19"/>
      <c r="D19"/>
      <c r="E19"/>
      <c r="F19"/>
      <c r="G19"/>
      <c r="H19"/>
      <c r="I19"/>
      <c r="J19"/>
      <c r="K19"/>
      <c r="L19"/>
      <c r="M19"/>
      <c r="N19"/>
      <c r="O19"/>
      <c r="P19"/>
      <c r="Q19"/>
      <c r="R19"/>
      <c r="S19"/>
      <c r="T19"/>
      <c r="U19"/>
      <c r="V19"/>
      <c r="W19"/>
      <c r="X19"/>
      <c r="Y19"/>
      <c r="Z19"/>
    </row>
    <row r="20" spans="1:26">
      <c r="B20" s="99" t="s">
        <v>247</v>
      </c>
      <c r="C20" s="30">
        <v>880</v>
      </c>
      <c r="D20" s="30">
        <v>800</v>
      </c>
      <c r="E20" s="30">
        <v>740</v>
      </c>
      <c r="F20" s="30">
        <v>680</v>
      </c>
      <c r="G20" s="30">
        <v>636</v>
      </c>
      <c r="H20" s="30">
        <v>590</v>
      </c>
      <c r="I20" s="30">
        <v>560</v>
      </c>
      <c r="J20" s="30">
        <v>530</v>
      </c>
      <c r="K20" s="30">
        <v>516</v>
      </c>
      <c r="L20" s="30">
        <v>500</v>
      </c>
      <c r="M20" s="30">
        <v>476</v>
      </c>
      <c r="N20" s="30">
        <v>450</v>
      </c>
      <c r="O20" s="30">
        <v>426</v>
      </c>
      <c r="P20" s="30">
        <v>400</v>
      </c>
      <c r="Q20"/>
      <c r="R20"/>
    </row>
    <row r="21" spans="1:26">
      <c r="B21" s="99" t="s">
        <v>246</v>
      </c>
      <c r="C21" s="30">
        <v>990</v>
      </c>
      <c r="D21" s="30">
        <v>900</v>
      </c>
      <c r="E21" s="30">
        <v>840</v>
      </c>
      <c r="F21" s="30">
        <v>780</v>
      </c>
      <c r="G21" s="30">
        <v>720</v>
      </c>
      <c r="H21" s="30">
        <v>660</v>
      </c>
      <c r="I21" s="30">
        <v>635</v>
      </c>
      <c r="J21" s="30">
        <v>610</v>
      </c>
      <c r="K21" s="30">
        <v>585</v>
      </c>
      <c r="L21" s="30">
        <v>560</v>
      </c>
      <c r="M21" s="30">
        <v>555</v>
      </c>
      <c r="N21" s="30">
        <v>550</v>
      </c>
      <c r="O21" s="30">
        <v>500</v>
      </c>
      <c r="P21" s="30">
        <v>450</v>
      </c>
      <c r="Q21"/>
      <c r="R21"/>
    </row>
    <row r="22" spans="1:26">
      <c r="B22" s="99" t="s">
        <v>248</v>
      </c>
      <c r="C22" s="30">
        <v>750</v>
      </c>
      <c r="D22" s="30">
        <v>680</v>
      </c>
      <c r="E22" s="30">
        <v>635</v>
      </c>
      <c r="F22" s="30">
        <v>590</v>
      </c>
      <c r="G22" s="30">
        <v>550</v>
      </c>
      <c r="H22" s="30">
        <v>510</v>
      </c>
      <c r="I22" s="30">
        <v>485</v>
      </c>
      <c r="J22" s="30">
        <v>460</v>
      </c>
      <c r="K22" s="30">
        <v>440</v>
      </c>
      <c r="L22" s="30">
        <v>420</v>
      </c>
      <c r="M22" s="30">
        <v>400</v>
      </c>
      <c r="N22" s="30">
        <v>380</v>
      </c>
      <c r="O22" s="30">
        <v>365</v>
      </c>
      <c r="P22" s="30">
        <v>350</v>
      </c>
      <c r="Q22"/>
      <c r="R22"/>
    </row>
    <row r="23" spans="1:26">
      <c r="C23"/>
      <c r="D23"/>
      <c r="E23"/>
      <c r="F23"/>
      <c r="G23"/>
      <c r="H23"/>
      <c r="I23"/>
      <c r="J23"/>
      <c r="K23"/>
      <c r="L23"/>
      <c r="M23"/>
      <c r="N23"/>
      <c r="O23"/>
      <c r="P23"/>
    </row>
    <row r="24" spans="1:26">
      <c r="A24" s="3" t="s">
        <v>245</v>
      </c>
      <c r="B24" s="3" t="s">
        <v>137</v>
      </c>
      <c r="C24" s="23" t="s">
        <v>21</v>
      </c>
      <c r="D24" s="23" t="s">
        <v>1</v>
      </c>
      <c r="E24" s="23" t="s">
        <v>22</v>
      </c>
      <c r="F24" s="23" t="s">
        <v>23</v>
      </c>
      <c r="G24" s="23" t="s">
        <v>2</v>
      </c>
      <c r="H24" s="23" t="s">
        <v>24</v>
      </c>
      <c r="I24" s="23" t="s">
        <v>25</v>
      </c>
      <c r="J24" s="23" t="s">
        <v>26</v>
      </c>
      <c r="K24" s="23" t="s">
        <v>27</v>
      </c>
      <c r="L24" s="23" t="s">
        <v>28</v>
      </c>
      <c r="M24" s="23" t="s">
        <v>29</v>
      </c>
      <c r="N24" s="23" t="s">
        <v>30</v>
      </c>
      <c r="O24" s="23" t="s">
        <v>31</v>
      </c>
      <c r="P24" s="23" t="s">
        <v>32</v>
      </c>
      <c r="Q24" s="23" t="s">
        <v>33</v>
      </c>
      <c r="R24" s="23" t="s">
        <v>34</v>
      </c>
    </row>
    <row r="25" spans="1:26">
      <c r="A25" s="97" t="s">
        <v>50</v>
      </c>
      <c r="B25" s="3" t="s">
        <v>155</v>
      </c>
      <c r="C25" s="98">
        <f t="shared" ref="C25:R25" si="0">C9</f>
        <v>3216</v>
      </c>
      <c r="D25" s="98">
        <f t="shared" si="0"/>
        <v>3201</v>
      </c>
      <c r="E25" s="98">
        <f t="shared" si="0"/>
        <v>3186</v>
      </c>
      <c r="F25" s="98">
        <f t="shared" si="0"/>
        <v>3171</v>
      </c>
      <c r="G25" s="98">
        <f t="shared" si="0"/>
        <v>3155</v>
      </c>
      <c r="H25" s="98">
        <f t="shared" si="0"/>
        <v>3140</v>
      </c>
      <c r="I25" s="98">
        <f t="shared" si="0"/>
        <v>3125</v>
      </c>
      <c r="J25" s="98">
        <f t="shared" si="0"/>
        <v>3111</v>
      </c>
      <c r="K25" s="98">
        <f t="shared" si="0"/>
        <v>3096</v>
      </c>
      <c r="L25" s="98">
        <f t="shared" si="0"/>
        <v>3081</v>
      </c>
      <c r="M25" s="98">
        <f t="shared" si="0"/>
        <v>3066</v>
      </c>
      <c r="N25" s="98">
        <f t="shared" si="0"/>
        <v>3052</v>
      </c>
      <c r="O25" s="98">
        <f t="shared" si="0"/>
        <v>3037</v>
      </c>
      <c r="P25" s="98">
        <f t="shared" si="0"/>
        <v>3023</v>
      </c>
      <c r="Q25" s="98">
        <f t="shared" si="0"/>
        <v>3008</v>
      </c>
      <c r="R25" s="98">
        <f t="shared" si="0"/>
        <v>2994</v>
      </c>
    </row>
    <row r="26" spans="1:26">
      <c r="A26" s="20" t="s">
        <v>50</v>
      </c>
      <c r="B26" s="3" t="s">
        <v>140</v>
      </c>
      <c r="C26" s="98">
        <f t="shared" ref="C26:R26" si="1">C11</f>
        <v>1568</v>
      </c>
      <c r="D26" s="98">
        <f t="shared" si="1"/>
        <v>1568</v>
      </c>
      <c r="E26" s="98">
        <f t="shared" si="1"/>
        <v>1568</v>
      </c>
      <c r="F26" s="98">
        <f t="shared" si="1"/>
        <v>1568</v>
      </c>
      <c r="G26" s="98">
        <f t="shared" si="1"/>
        <v>1558</v>
      </c>
      <c r="H26" s="98">
        <f t="shared" si="1"/>
        <v>1549</v>
      </c>
      <c r="I26" s="98">
        <f t="shared" si="1"/>
        <v>1543</v>
      </c>
      <c r="J26" s="98">
        <f t="shared" si="1"/>
        <v>1537</v>
      </c>
      <c r="K26" s="98">
        <f t="shared" si="1"/>
        <v>1535</v>
      </c>
      <c r="L26" s="98">
        <f t="shared" si="1"/>
        <v>1532</v>
      </c>
      <c r="M26" s="98">
        <f t="shared" si="1"/>
        <v>1530</v>
      </c>
      <c r="N26" s="98">
        <f t="shared" si="1"/>
        <v>1528</v>
      </c>
      <c r="O26" s="98">
        <f t="shared" si="1"/>
        <v>1528</v>
      </c>
      <c r="P26" s="98">
        <f t="shared" si="1"/>
        <v>1528</v>
      </c>
      <c r="Q26" s="98">
        <f t="shared" si="1"/>
        <v>1528</v>
      </c>
      <c r="R26" s="98">
        <f t="shared" si="1"/>
        <v>1526</v>
      </c>
    </row>
    <row r="27" spans="1:26">
      <c r="A27" s="29" t="s">
        <v>50</v>
      </c>
      <c r="B27" s="3" t="s">
        <v>142</v>
      </c>
      <c r="C27" s="98">
        <f t="shared" ref="C27:R27" si="2">C13</f>
        <v>1107</v>
      </c>
      <c r="D27" s="98">
        <f t="shared" si="2"/>
        <v>1102</v>
      </c>
      <c r="E27" s="98">
        <f t="shared" si="2"/>
        <v>1097</v>
      </c>
      <c r="F27" s="98">
        <f t="shared" si="2"/>
        <v>1092</v>
      </c>
      <c r="G27" s="98">
        <f t="shared" si="2"/>
        <v>1086</v>
      </c>
      <c r="H27" s="98">
        <f t="shared" si="2"/>
        <v>1081</v>
      </c>
      <c r="I27" s="98">
        <f t="shared" si="2"/>
        <v>1076</v>
      </c>
      <c r="J27" s="98">
        <f t="shared" si="2"/>
        <v>1071</v>
      </c>
      <c r="K27" s="98">
        <f t="shared" si="2"/>
        <v>1066</v>
      </c>
      <c r="L27" s="98">
        <f t="shared" si="2"/>
        <v>1061</v>
      </c>
      <c r="M27" s="98">
        <f t="shared" si="2"/>
        <v>1057</v>
      </c>
      <c r="N27" s="98">
        <f t="shared" si="2"/>
        <v>1052</v>
      </c>
      <c r="O27" s="98">
        <f t="shared" si="2"/>
        <v>1047</v>
      </c>
      <c r="P27" s="98">
        <f t="shared" si="2"/>
        <v>1042</v>
      </c>
      <c r="Q27" s="98">
        <f t="shared" si="2"/>
        <v>1037</v>
      </c>
      <c r="R27" s="98">
        <f t="shared" si="2"/>
        <v>1032</v>
      </c>
    </row>
    <row r="28" spans="1:26">
      <c r="A28" s="16" t="s">
        <v>50</v>
      </c>
      <c r="B28" s="3" t="s">
        <v>240</v>
      </c>
      <c r="C28" s="98">
        <f t="shared" ref="C28:R28" si="3">C14</f>
        <v>1927</v>
      </c>
      <c r="D28" s="98">
        <f t="shared" si="3"/>
        <v>1868</v>
      </c>
      <c r="E28" s="98">
        <f t="shared" si="3"/>
        <v>1816</v>
      </c>
      <c r="F28" s="98">
        <f t="shared" si="3"/>
        <v>1760</v>
      </c>
      <c r="G28" s="98">
        <f t="shared" si="3"/>
        <v>1703</v>
      </c>
      <c r="H28" s="98">
        <f t="shared" si="3"/>
        <v>1681</v>
      </c>
      <c r="I28" s="98">
        <f t="shared" si="3"/>
        <v>1659</v>
      </c>
      <c r="J28" s="98">
        <f t="shared" si="3"/>
        <v>1641</v>
      </c>
      <c r="K28" s="98">
        <f t="shared" si="3"/>
        <v>1625</v>
      </c>
      <c r="L28" s="98">
        <f t="shared" si="3"/>
        <v>1487</v>
      </c>
      <c r="M28" s="98">
        <f t="shared" si="3"/>
        <v>1362</v>
      </c>
      <c r="N28" s="98">
        <f t="shared" si="3"/>
        <v>1248</v>
      </c>
      <c r="O28" s="98">
        <f t="shared" si="3"/>
        <v>1144</v>
      </c>
      <c r="P28" s="98">
        <f t="shared" si="3"/>
        <v>1049</v>
      </c>
      <c r="Q28" s="98">
        <f t="shared" si="3"/>
        <v>1040</v>
      </c>
      <c r="R28" s="98">
        <f t="shared" si="3"/>
        <v>966</v>
      </c>
    </row>
    <row r="29" spans="1:26">
      <c r="A29" s="92" t="s">
        <v>50</v>
      </c>
      <c r="B29" s="3" t="s">
        <v>241</v>
      </c>
      <c r="C29" s="98">
        <f t="shared" ref="C29:R29" si="4">C15</f>
        <v>2273</v>
      </c>
      <c r="D29" s="98">
        <f t="shared" si="4"/>
        <v>2203</v>
      </c>
      <c r="E29" s="98">
        <f t="shared" si="4"/>
        <v>2140</v>
      </c>
      <c r="F29" s="98">
        <f t="shared" si="4"/>
        <v>2073</v>
      </c>
      <c r="G29" s="98">
        <f t="shared" si="4"/>
        <v>2007</v>
      </c>
      <c r="H29" s="98">
        <f t="shared" si="4"/>
        <v>1980</v>
      </c>
      <c r="I29" s="98">
        <f t="shared" si="4"/>
        <v>1954</v>
      </c>
      <c r="J29" s="98">
        <f t="shared" si="4"/>
        <v>1932</v>
      </c>
      <c r="K29" s="98">
        <f t="shared" si="4"/>
        <v>1914</v>
      </c>
      <c r="L29" s="98">
        <f t="shared" si="4"/>
        <v>1750</v>
      </c>
      <c r="M29" s="98">
        <f t="shared" si="4"/>
        <v>1600</v>
      </c>
      <c r="N29" s="98">
        <f t="shared" si="4"/>
        <v>1465</v>
      </c>
      <c r="O29" s="98">
        <f t="shared" si="4"/>
        <v>1341</v>
      </c>
      <c r="P29" s="98">
        <f t="shared" si="4"/>
        <v>1229</v>
      </c>
      <c r="Q29" s="98">
        <f t="shared" si="4"/>
        <v>1217</v>
      </c>
      <c r="R29" s="98">
        <f t="shared" si="4"/>
        <v>1129</v>
      </c>
    </row>
    <row r="30" spans="1:26">
      <c r="A30" s="19" t="s">
        <v>50</v>
      </c>
      <c r="B30" s="3" t="s">
        <v>243</v>
      </c>
      <c r="C30" s="98">
        <f>C17</f>
        <v>2816</v>
      </c>
      <c r="D30" s="98">
        <f t="shared" ref="D30:R30" si="5">D17</f>
        <v>2728</v>
      </c>
      <c r="E30" s="98">
        <f t="shared" si="5"/>
        <v>2650</v>
      </c>
      <c r="F30" s="98">
        <f t="shared" si="5"/>
        <v>2567</v>
      </c>
      <c r="G30" s="98">
        <f t="shared" si="5"/>
        <v>2483</v>
      </c>
      <c r="H30" s="98">
        <f t="shared" si="5"/>
        <v>2449</v>
      </c>
      <c r="I30" s="98">
        <f t="shared" si="5"/>
        <v>2418</v>
      </c>
      <c r="J30" s="98">
        <f t="shared" si="5"/>
        <v>2390</v>
      </c>
      <c r="K30" s="98">
        <f t="shared" si="5"/>
        <v>2367</v>
      </c>
      <c r="L30" s="98">
        <f t="shared" si="5"/>
        <v>2162</v>
      </c>
      <c r="M30" s="98">
        <f t="shared" si="5"/>
        <v>1976</v>
      </c>
      <c r="N30" s="98">
        <f t="shared" si="5"/>
        <v>1806</v>
      </c>
      <c r="O30" s="98">
        <f t="shared" si="5"/>
        <v>1652</v>
      </c>
      <c r="P30" s="98">
        <f t="shared" si="5"/>
        <v>1511</v>
      </c>
      <c r="Q30" s="98">
        <f t="shared" si="5"/>
        <v>1497</v>
      </c>
      <c r="R30" s="98">
        <f t="shared" si="5"/>
        <v>1387</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6"/>
  <sheetViews>
    <sheetView zoomScaleNormal="100" workbookViewId="0"/>
  </sheetViews>
  <sheetFormatPr defaultColWidth="8.85546875" defaultRowHeight="15"/>
  <cols>
    <col min="1" max="1" width="38.5703125" style="3" customWidth="1"/>
    <col min="2" max="2" width="11" style="3" customWidth="1"/>
    <col min="3" max="3" width="11.140625" style="3" customWidth="1"/>
    <col min="4" max="4" width="14.85546875" style="3" customWidth="1"/>
    <col min="5" max="5" width="16.140625" style="3" customWidth="1"/>
    <col min="6" max="6" width="15.140625" style="3" customWidth="1"/>
    <col min="7" max="7" width="16.140625" style="3" customWidth="1"/>
    <col min="8" max="8" width="17.85546875" style="3" customWidth="1"/>
    <col min="9" max="9" width="17.42578125" style="3" customWidth="1"/>
    <col min="10" max="10" width="14.42578125" style="3" bestFit="1" customWidth="1"/>
    <col min="11" max="11" width="17.5703125" style="3" customWidth="1"/>
    <col min="12" max="12" width="24.5703125" style="3" customWidth="1"/>
    <col min="13" max="13" width="26.140625" style="3" bestFit="1" customWidth="1"/>
    <col min="14" max="14" width="24.42578125" style="3" customWidth="1"/>
    <col min="15" max="16384" width="8.85546875" style="3"/>
  </cols>
  <sheetData>
    <row r="1" spans="1:12">
      <c r="A1" s="5" t="s">
        <v>209</v>
      </c>
    </row>
    <row r="2" spans="1:12">
      <c r="A2" s="13" t="s">
        <v>735</v>
      </c>
    </row>
    <row r="3" spans="1:12">
      <c r="A3" s="13" t="s">
        <v>737</v>
      </c>
    </row>
    <row r="4" spans="1:12">
      <c r="A4" s="13" t="s">
        <v>741</v>
      </c>
    </row>
    <row r="5" spans="1:12">
      <c r="A5" s="13" t="s">
        <v>742</v>
      </c>
    </row>
    <row r="6" spans="1:12">
      <c r="A6" s="13" t="s">
        <v>743</v>
      </c>
    </row>
    <row r="7" spans="1:12">
      <c r="A7" s="5"/>
    </row>
    <row r="8" spans="1:12">
      <c r="A8" s="109" t="s">
        <v>714</v>
      </c>
    </row>
    <row r="9" spans="1:12">
      <c r="A9" s="5" t="s">
        <v>210</v>
      </c>
    </row>
    <row r="10" spans="1:12">
      <c r="A10" s="52"/>
      <c r="C10" s="43"/>
    </row>
    <row r="11" spans="1:12" ht="30">
      <c r="A11" s="136" t="s">
        <v>54</v>
      </c>
      <c r="B11" s="137" t="s">
        <v>719</v>
      </c>
      <c r="C11" s="137" t="s">
        <v>719</v>
      </c>
      <c r="D11" s="137" t="s">
        <v>719</v>
      </c>
      <c r="E11" s="137" t="s">
        <v>719</v>
      </c>
      <c r="F11" s="137" t="s">
        <v>719</v>
      </c>
      <c r="G11" s="141" t="s">
        <v>723</v>
      </c>
      <c r="H11" s="137" t="s">
        <v>720</v>
      </c>
      <c r="I11" s="141" t="s">
        <v>723</v>
      </c>
      <c r="J11" s="137" t="s">
        <v>720</v>
      </c>
      <c r="K11" s="137" t="s">
        <v>720</v>
      </c>
      <c r="L11" s="136" t="s">
        <v>744</v>
      </c>
    </row>
    <row r="12" spans="1:12" ht="31.5" customHeight="1">
      <c r="A12" s="53" t="s">
        <v>251</v>
      </c>
      <c r="B12" s="54" t="s">
        <v>252</v>
      </c>
      <c r="C12" s="54" t="s">
        <v>253</v>
      </c>
      <c r="D12" s="54" t="s">
        <v>254</v>
      </c>
      <c r="E12" s="54" t="s">
        <v>255</v>
      </c>
      <c r="F12" s="54" t="s">
        <v>256</v>
      </c>
      <c r="G12" s="54" t="s">
        <v>715</v>
      </c>
      <c r="H12" s="54" t="s">
        <v>746</v>
      </c>
      <c r="I12" s="54" t="s">
        <v>716</v>
      </c>
      <c r="J12" s="54" t="s">
        <v>717</v>
      </c>
      <c r="K12" s="54" t="s">
        <v>745</v>
      </c>
      <c r="L12" s="54" t="s">
        <v>718</v>
      </c>
    </row>
    <row r="13" spans="1:12">
      <c r="A13" s="43" t="s">
        <v>138</v>
      </c>
      <c r="B13" s="55">
        <v>6.5049999999999997E-2</v>
      </c>
      <c r="C13" s="100">
        <v>42073</v>
      </c>
      <c r="D13" s="100">
        <v>3</v>
      </c>
      <c r="E13" s="56">
        <v>30</v>
      </c>
      <c r="F13" s="55">
        <v>0</v>
      </c>
      <c r="G13" s="143">
        <f>FORs!$G$7/100</f>
        <v>1.72E-2</v>
      </c>
      <c r="H13" s="142">
        <v>55.03</v>
      </c>
      <c r="I13" s="143">
        <f>FORs!$M$7/100</f>
        <v>9.8799999999999985E-2</v>
      </c>
      <c r="J13" s="135">
        <v>0.26169999999999999</v>
      </c>
      <c r="K13" s="142">
        <v>26.62</v>
      </c>
      <c r="L13" s="100">
        <v>3</v>
      </c>
    </row>
    <row r="14" spans="1:12">
      <c r="A14" s="43" t="s">
        <v>139</v>
      </c>
      <c r="B14" s="55">
        <v>0.21165999999999999</v>
      </c>
      <c r="C14" s="100">
        <v>43359</v>
      </c>
      <c r="D14" s="100">
        <v>10</v>
      </c>
      <c r="E14" s="56">
        <v>30</v>
      </c>
      <c r="F14" s="55">
        <v>0.9</v>
      </c>
      <c r="G14" s="143">
        <f>FORs!$G$7/100</f>
        <v>1.72E-2</v>
      </c>
      <c r="H14" s="142">
        <v>55.03</v>
      </c>
      <c r="I14" s="143">
        <f>FORs!$M$7/100</f>
        <v>9.8799999999999985E-2</v>
      </c>
      <c r="J14" s="135">
        <v>0.26169999999999999</v>
      </c>
      <c r="K14" s="142">
        <v>26.62</v>
      </c>
      <c r="L14" s="100">
        <v>3</v>
      </c>
    </row>
    <row r="15" spans="1:12">
      <c r="A15" s="43" t="s">
        <v>747</v>
      </c>
      <c r="B15" s="55">
        <v>0.03</v>
      </c>
      <c r="C15" s="100">
        <v>10000</v>
      </c>
      <c r="D15" s="100">
        <v>7</v>
      </c>
      <c r="E15" s="56">
        <v>30</v>
      </c>
      <c r="F15" s="55">
        <v>0</v>
      </c>
      <c r="G15" s="143">
        <f>FORs!$G$8/100</f>
        <v>3.0200000000000005E-2</v>
      </c>
      <c r="H15" s="142">
        <v>14.05</v>
      </c>
      <c r="I15" s="143">
        <f>FORs!$M$8/100</f>
        <v>7.8400000000000011E-2</v>
      </c>
      <c r="J15" s="135">
        <v>0.29880000000000001</v>
      </c>
      <c r="K15" s="142">
        <v>71.64</v>
      </c>
      <c r="L15" s="100">
        <v>2</v>
      </c>
    </row>
    <row r="16" spans="1:12">
      <c r="A16" s="43" t="s">
        <v>141</v>
      </c>
      <c r="B16" s="55">
        <v>0.11595999999999999</v>
      </c>
      <c r="C16" s="100">
        <v>30941</v>
      </c>
      <c r="D16" s="100">
        <v>12</v>
      </c>
      <c r="E16" s="56">
        <v>30</v>
      </c>
      <c r="F16" s="55">
        <v>0.8</v>
      </c>
      <c r="G16" s="143">
        <f>FORs!$G$8/100</f>
        <v>3.0200000000000005E-2</v>
      </c>
      <c r="H16" s="142">
        <v>14.05</v>
      </c>
      <c r="I16" s="143">
        <f>FORs!$M$8/100</f>
        <v>7.8400000000000011E-2</v>
      </c>
      <c r="J16" s="135">
        <v>0.29880000000000001</v>
      </c>
      <c r="K16" s="142">
        <v>71.64</v>
      </c>
      <c r="L16" s="100">
        <v>2</v>
      </c>
    </row>
    <row r="17" spans="1:12">
      <c r="A17" s="43" t="s">
        <v>749</v>
      </c>
      <c r="B17" s="55">
        <v>0.01</v>
      </c>
      <c r="C17" s="100">
        <v>4000</v>
      </c>
      <c r="D17" s="100">
        <v>10</v>
      </c>
      <c r="E17" s="56">
        <v>30</v>
      </c>
      <c r="F17" s="55">
        <v>0</v>
      </c>
      <c r="G17" s="143">
        <f>FORs!$G$8/100</f>
        <v>3.0200000000000005E-2</v>
      </c>
      <c r="H17" s="142">
        <v>33.549999999999997</v>
      </c>
      <c r="I17" s="143">
        <f>FORs!$M$8/100</f>
        <v>7.8400000000000011E-2</v>
      </c>
      <c r="J17" s="135">
        <v>0.31890000000000002</v>
      </c>
      <c r="K17" s="142">
        <v>10.75</v>
      </c>
      <c r="L17" s="100">
        <v>1</v>
      </c>
    </row>
    <row r="18" spans="1:12">
      <c r="A18" s="43" t="s">
        <v>748</v>
      </c>
      <c r="B18" s="55">
        <v>0.01</v>
      </c>
      <c r="C18" s="100">
        <v>4000</v>
      </c>
      <c r="D18" s="100">
        <v>10</v>
      </c>
      <c r="E18" s="56">
        <v>30</v>
      </c>
      <c r="F18" s="55">
        <v>0</v>
      </c>
      <c r="G18" s="143">
        <f>FORs!$G$9/100</f>
        <v>1.06E-2</v>
      </c>
      <c r="H18" s="142">
        <v>33.549999999999997</v>
      </c>
      <c r="I18" s="143">
        <f>FORs!$M$9/100</f>
        <v>5.2200000000000003E-2</v>
      </c>
      <c r="J18" s="135">
        <v>0.31890000000000002</v>
      </c>
      <c r="K18" s="142">
        <v>10.75</v>
      </c>
      <c r="L18" s="100">
        <v>1</v>
      </c>
    </row>
    <row r="19" spans="1:12">
      <c r="A19" s="3" t="s">
        <v>240</v>
      </c>
      <c r="B19" s="55">
        <v>0</v>
      </c>
      <c r="C19" s="100">
        <v>25000</v>
      </c>
      <c r="D19" s="100">
        <v>0</v>
      </c>
      <c r="E19" s="56">
        <v>25</v>
      </c>
      <c r="F19" s="55">
        <v>0</v>
      </c>
      <c r="G19" s="178" t="s">
        <v>721</v>
      </c>
      <c r="H19" s="179"/>
      <c r="I19" s="179"/>
      <c r="J19" s="179"/>
      <c r="K19" s="179"/>
      <c r="L19" s="180"/>
    </row>
    <row r="20" spans="1:12">
      <c r="A20" s="3" t="s">
        <v>241</v>
      </c>
      <c r="B20" s="55">
        <v>0.01</v>
      </c>
      <c r="C20" s="100">
        <v>30000</v>
      </c>
      <c r="D20" s="100">
        <v>0</v>
      </c>
      <c r="E20" s="56">
        <v>25</v>
      </c>
      <c r="F20" s="55">
        <v>0</v>
      </c>
      <c r="G20" s="181"/>
      <c r="H20" s="182"/>
      <c r="I20" s="182"/>
      <c r="J20" s="182"/>
      <c r="K20" s="182"/>
      <c r="L20" s="183"/>
    </row>
    <row r="21" spans="1:12">
      <c r="A21" s="3" t="s">
        <v>242</v>
      </c>
      <c r="B21" s="55">
        <v>0</v>
      </c>
      <c r="C21" s="100">
        <v>40000</v>
      </c>
      <c r="D21" s="100">
        <v>0</v>
      </c>
      <c r="E21" s="56">
        <v>25</v>
      </c>
      <c r="F21" s="55">
        <v>0</v>
      </c>
      <c r="G21" s="181"/>
      <c r="H21" s="182"/>
      <c r="I21" s="182"/>
      <c r="J21" s="182"/>
      <c r="K21" s="182"/>
      <c r="L21" s="183"/>
    </row>
    <row r="22" spans="1:12">
      <c r="A22" s="3" t="s">
        <v>143</v>
      </c>
      <c r="B22" s="55">
        <v>0</v>
      </c>
      <c r="C22" s="100">
        <v>65000</v>
      </c>
      <c r="D22" s="100">
        <v>4</v>
      </c>
      <c r="E22" s="56">
        <v>30</v>
      </c>
      <c r="F22" s="55">
        <v>0</v>
      </c>
      <c r="G22" s="181"/>
      <c r="H22" s="182"/>
      <c r="I22" s="182"/>
      <c r="J22" s="182"/>
      <c r="K22" s="182"/>
      <c r="L22" s="183"/>
    </row>
    <row r="23" spans="1:12">
      <c r="A23" s="3" t="s">
        <v>243</v>
      </c>
      <c r="B23" s="55">
        <v>0.01</v>
      </c>
      <c r="C23" s="100">
        <v>45000</v>
      </c>
      <c r="D23" s="100">
        <v>0</v>
      </c>
      <c r="E23" s="56">
        <v>25</v>
      </c>
      <c r="F23" s="55">
        <v>0</v>
      </c>
      <c r="G23" s="184"/>
      <c r="H23" s="185"/>
      <c r="I23" s="185"/>
      <c r="J23" s="185"/>
      <c r="K23" s="185"/>
      <c r="L23" s="186"/>
    </row>
    <row r="24" spans="1:12">
      <c r="A24" s="3" t="s">
        <v>244</v>
      </c>
      <c r="B24" s="55">
        <v>0</v>
      </c>
      <c r="C24" s="100">
        <v>0</v>
      </c>
      <c r="D24" s="100">
        <v>0</v>
      </c>
      <c r="E24" s="56">
        <v>15</v>
      </c>
      <c r="F24" s="55">
        <v>0</v>
      </c>
      <c r="G24" s="187" t="s">
        <v>722</v>
      </c>
      <c r="H24" s="188"/>
      <c r="I24" s="188"/>
      <c r="J24" s="188"/>
      <c r="K24" s="188"/>
      <c r="L24" s="189"/>
    </row>
    <row r="25" spans="1:12">
      <c r="L25" s="31"/>
    </row>
    <row r="26" spans="1:12">
      <c r="L26" s="31"/>
    </row>
  </sheetData>
  <mergeCells count="2">
    <mergeCell ref="G19:L23"/>
    <mergeCell ref="G24:L2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9"/>
  <sheetViews>
    <sheetView workbookViewId="0"/>
  </sheetViews>
  <sheetFormatPr defaultRowHeight="15"/>
  <cols>
    <col min="1" max="1" width="18.5703125" customWidth="1"/>
    <col min="6" max="7" width="8.85546875" style="3"/>
  </cols>
  <sheetData>
    <row r="1" spans="1:13" s="3" customFormat="1">
      <c r="A1" s="5" t="s">
        <v>750</v>
      </c>
    </row>
    <row r="2" spans="1:13" s="3" customFormat="1">
      <c r="A2" s="139" t="s">
        <v>740</v>
      </c>
    </row>
    <row r="3" spans="1:13" s="3" customFormat="1">
      <c r="A3" s="139" t="s">
        <v>751</v>
      </c>
    </row>
    <row r="4" spans="1:13" s="3" customFormat="1">
      <c r="A4" s="139"/>
    </row>
    <row r="5" spans="1:13">
      <c r="A5" s="190" t="s">
        <v>709</v>
      </c>
      <c r="B5" s="190" t="s">
        <v>715</v>
      </c>
      <c r="C5" s="190"/>
      <c r="D5" s="190"/>
      <c r="E5" s="190"/>
      <c r="F5" s="190"/>
      <c r="G5" s="190"/>
      <c r="H5" s="190" t="s">
        <v>728</v>
      </c>
      <c r="I5" s="190"/>
      <c r="J5" s="190"/>
      <c r="K5" s="190"/>
      <c r="L5" s="190"/>
      <c r="M5" s="190"/>
    </row>
    <row r="6" spans="1:13">
      <c r="A6" s="190"/>
      <c r="B6" s="140">
        <v>2007</v>
      </c>
      <c r="C6" s="140">
        <v>2008</v>
      </c>
      <c r="D6" s="140">
        <v>2009</v>
      </c>
      <c r="E6" s="140">
        <v>2010</v>
      </c>
      <c r="F6" s="140">
        <v>2011</v>
      </c>
      <c r="G6" s="140" t="s">
        <v>727</v>
      </c>
      <c r="H6" s="140">
        <v>2007</v>
      </c>
      <c r="I6" s="140">
        <v>2008</v>
      </c>
      <c r="J6" s="140">
        <v>2009</v>
      </c>
      <c r="K6" s="140">
        <v>2010</v>
      </c>
      <c r="L6" s="140">
        <v>2011</v>
      </c>
      <c r="M6" s="140" t="s">
        <v>727</v>
      </c>
    </row>
    <row r="7" spans="1:13">
      <c r="A7" s="138" t="s">
        <v>724</v>
      </c>
      <c r="B7" s="140">
        <v>1.4</v>
      </c>
      <c r="C7" s="140">
        <v>2.1</v>
      </c>
      <c r="D7" s="140">
        <v>1</v>
      </c>
      <c r="E7" s="140">
        <v>2.1</v>
      </c>
      <c r="F7" s="140">
        <v>2</v>
      </c>
      <c r="G7" s="125">
        <f>AVERAGE(B7:F7)</f>
        <v>1.72</v>
      </c>
      <c r="H7" s="140">
        <v>8.9</v>
      </c>
      <c r="I7" s="140">
        <v>8.3000000000000007</v>
      </c>
      <c r="J7" s="140">
        <v>8.3000000000000007</v>
      </c>
      <c r="K7" s="140">
        <v>12</v>
      </c>
      <c r="L7" s="140">
        <v>11.9</v>
      </c>
      <c r="M7" s="125">
        <f>AVERAGE(H7:L7)</f>
        <v>9.879999999999999</v>
      </c>
    </row>
    <row r="8" spans="1:13">
      <c r="A8" s="138" t="s">
        <v>725</v>
      </c>
      <c r="B8" s="140">
        <v>4</v>
      </c>
      <c r="C8" s="140">
        <v>6.5</v>
      </c>
      <c r="D8" s="140">
        <v>0.8</v>
      </c>
      <c r="E8" s="140">
        <v>1</v>
      </c>
      <c r="F8" s="140">
        <v>2.8</v>
      </c>
      <c r="G8" s="125">
        <f>AVERAGE(B8:F8)</f>
        <v>3.0200000000000005</v>
      </c>
      <c r="H8" s="140">
        <v>4.4000000000000004</v>
      </c>
      <c r="I8" s="140">
        <v>6.5</v>
      </c>
      <c r="J8" s="140">
        <v>7.9</v>
      </c>
      <c r="K8" s="140">
        <v>10.1</v>
      </c>
      <c r="L8" s="140">
        <v>10.3</v>
      </c>
      <c r="M8" s="125">
        <f>AVERAGE(H8:L8)</f>
        <v>7.8400000000000007</v>
      </c>
    </row>
    <row r="9" spans="1:13">
      <c r="A9" s="138" t="s">
        <v>726</v>
      </c>
      <c r="B9" s="140">
        <v>0.2</v>
      </c>
      <c r="C9" s="140">
        <v>0.6</v>
      </c>
      <c r="D9" s="140">
        <v>1.9</v>
      </c>
      <c r="E9" s="140">
        <v>1.3</v>
      </c>
      <c r="F9" s="140">
        <v>1.3</v>
      </c>
      <c r="G9" s="125">
        <f>AVERAGE(B9:F9)</f>
        <v>1.06</v>
      </c>
      <c r="H9" s="140">
        <v>3.1</v>
      </c>
      <c r="I9" s="140">
        <v>3.5</v>
      </c>
      <c r="J9" s="140">
        <v>6.9</v>
      </c>
      <c r="K9" s="140">
        <v>8.6</v>
      </c>
      <c r="L9" s="140">
        <v>4</v>
      </c>
      <c r="M9" s="125">
        <f>AVERAGE(H9:L9)</f>
        <v>5.2200000000000006</v>
      </c>
    </row>
  </sheetData>
  <mergeCells count="3">
    <mergeCell ref="B5:G5"/>
    <mergeCell ref="H5:M5"/>
    <mergeCell ref="A5:A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75"/>
  <sheetViews>
    <sheetView workbookViewId="0"/>
  </sheetViews>
  <sheetFormatPr defaultRowHeight="15"/>
  <cols>
    <col min="2" max="2" width="37.5703125" bestFit="1" customWidth="1"/>
    <col min="3" max="3" width="13.42578125" customWidth="1"/>
    <col min="4" max="4" width="12.42578125" customWidth="1"/>
    <col min="5" max="5" width="12.42578125" style="3" customWidth="1"/>
    <col min="6" max="6" width="26.140625" customWidth="1"/>
    <col min="7" max="7" width="18.85546875" customWidth="1"/>
    <col min="8" max="8" width="14.42578125" bestFit="1" customWidth="1"/>
  </cols>
  <sheetData>
    <row r="1" spans="1:9">
      <c r="A1" s="5" t="s">
        <v>277</v>
      </c>
    </row>
    <row r="2" spans="1:9" s="3" customFormat="1">
      <c r="A2" s="5"/>
    </row>
    <row r="3" spans="1:9">
      <c r="A3" t="s">
        <v>780</v>
      </c>
      <c r="F3" t="s">
        <v>779</v>
      </c>
    </row>
    <row r="4" spans="1:9">
      <c r="A4" s="5" t="s">
        <v>278</v>
      </c>
      <c r="B4" s="5" t="s">
        <v>279</v>
      </c>
      <c r="C4" s="23" t="s">
        <v>280</v>
      </c>
      <c r="D4" s="23" t="s">
        <v>281</v>
      </c>
      <c r="E4" s="23"/>
      <c r="F4" s="107" t="s">
        <v>623</v>
      </c>
      <c r="G4" s="107" t="s">
        <v>680</v>
      </c>
      <c r="H4" s="110" t="s">
        <v>681</v>
      </c>
    </row>
    <row r="5" spans="1:9">
      <c r="A5" t="s">
        <v>282</v>
      </c>
      <c r="B5" t="s">
        <v>283</v>
      </c>
      <c r="C5" s="7">
        <v>0.95189999999999997</v>
      </c>
      <c r="D5" s="7">
        <v>0.92949999999999999</v>
      </c>
      <c r="E5" s="7"/>
      <c r="F5" s="108" t="s">
        <v>122</v>
      </c>
      <c r="G5" s="118" t="s">
        <v>690</v>
      </c>
      <c r="H5" s="115">
        <v>0.97250000000000003</v>
      </c>
      <c r="I5" s="3" t="s">
        <v>688</v>
      </c>
    </row>
    <row r="6" spans="1:9">
      <c r="A6" t="s">
        <v>284</v>
      </c>
      <c r="B6" t="s">
        <v>285</v>
      </c>
      <c r="C6" s="7">
        <v>0.96960000000000002</v>
      </c>
      <c r="D6" s="7">
        <v>0.94720000000000004</v>
      </c>
      <c r="E6" s="7"/>
      <c r="F6" s="109" t="s">
        <v>65</v>
      </c>
      <c r="G6" s="112" t="s">
        <v>286</v>
      </c>
      <c r="H6" s="114">
        <f>IF(G6="N/A",1,INDEX(Table4[ST_refnode],MATCH(G6,Table4[Code],0)))</f>
        <v>0.9577</v>
      </c>
    </row>
    <row r="7" spans="1:9">
      <c r="A7" t="s">
        <v>286</v>
      </c>
      <c r="B7" t="s">
        <v>287</v>
      </c>
      <c r="C7" s="7">
        <v>0.98250000000000004</v>
      </c>
      <c r="D7" s="7">
        <v>0.9577</v>
      </c>
      <c r="E7" s="7"/>
      <c r="F7" s="108" t="s">
        <v>66</v>
      </c>
      <c r="G7" s="111" t="s">
        <v>292</v>
      </c>
      <c r="H7" s="113">
        <f>IF(G7="N/A",1,INDEX(Table4[ST_refnode],MATCH(G7,Table4[Code],0)))</f>
        <v>0.9657</v>
      </c>
    </row>
    <row r="8" spans="1:9">
      <c r="A8" t="s">
        <v>288</v>
      </c>
      <c r="B8" t="s">
        <v>289</v>
      </c>
      <c r="C8" s="7">
        <v>0.98209999999999997</v>
      </c>
      <c r="D8" s="7">
        <v>0.95840000000000003</v>
      </c>
      <c r="E8" s="7"/>
      <c r="F8" s="109" t="s">
        <v>67</v>
      </c>
      <c r="G8" s="112" t="s">
        <v>292</v>
      </c>
      <c r="H8" s="114">
        <f>IF(G8="N/A",1,INDEX(Table4[ST_refnode],MATCH(G8,Table4[Code],0)))</f>
        <v>0.9657</v>
      </c>
    </row>
    <row r="9" spans="1:9">
      <c r="A9" t="s">
        <v>290</v>
      </c>
      <c r="B9" t="s">
        <v>291</v>
      </c>
      <c r="C9" s="7">
        <v>0.98660000000000003</v>
      </c>
      <c r="D9" s="7">
        <v>0.96299999999999997</v>
      </c>
      <c r="E9" s="7"/>
      <c r="F9" s="108" t="s">
        <v>68</v>
      </c>
      <c r="G9" s="111" t="s">
        <v>314</v>
      </c>
      <c r="H9" s="113">
        <f>IF(G9="N/A",1,INDEX(Table4[ST_refnode],MATCH(G9,Table4[Code],0)))</f>
        <v>0.98309999999999997</v>
      </c>
    </row>
    <row r="10" spans="1:9">
      <c r="A10" t="s">
        <v>292</v>
      </c>
      <c r="B10" t="s">
        <v>293</v>
      </c>
      <c r="C10" s="7">
        <v>0.98980000000000001</v>
      </c>
      <c r="D10" s="7">
        <v>0.9657</v>
      </c>
      <c r="E10" s="7"/>
      <c r="F10" s="109" t="s">
        <v>69</v>
      </c>
      <c r="G10" s="112" t="s">
        <v>314</v>
      </c>
      <c r="H10" s="114">
        <f>IF(G10="N/A",1,INDEX(Table4[ST_refnode],MATCH(G10,Table4[Code],0)))</f>
        <v>0.98309999999999997</v>
      </c>
    </row>
    <row r="11" spans="1:9">
      <c r="A11" t="s">
        <v>294</v>
      </c>
      <c r="B11" t="s">
        <v>295</v>
      </c>
      <c r="C11" s="7">
        <v>0.99229999999999996</v>
      </c>
      <c r="D11" s="7">
        <v>0.96840000000000004</v>
      </c>
      <c r="E11" s="7"/>
      <c r="F11" s="108" t="s">
        <v>119</v>
      </c>
      <c r="G11" s="111" t="s">
        <v>282</v>
      </c>
      <c r="H11" s="113">
        <f>IF(G11="N/A",1,INDEX(Table4[ST_refnode],MATCH(G11,Table4[Code],0)))</f>
        <v>0.92949999999999999</v>
      </c>
    </row>
    <row r="12" spans="1:9">
      <c r="A12" t="s">
        <v>296</v>
      </c>
      <c r="B12" t="s">
        <v>297</v>
      </c>
      <c r="C12" s="7">
        <v>0.99209999999999998</v>
      </c>
      <c r="D12" s="7">
        <v>0.96870000000000001</v>
      </c>
      <c r="E12" s="7"/>
      <c r="F12" s="109" t="s">
        <v>70</v>
      </c>
      <c r="G12" s="112" t="s">
        <v>306</v>
      </c>
      <c r="H12" s="114">
        <f>IF(G12="N/A",1,INDEX(Table4[ST_refnode],MATCH(G12,Table4[Code],0)))</f>
        <v>0.97519999999999996</v>
      </c>
    </row>
    <row r="13" spans="1:9">
      <c r="A13" t="s">
        <v>298</v>
      </c>
      <c r="B13" t="s">
        <v>299</v>
      </c>
      <c r="C13" s="7">
        <v>0.99970000000000003</v>
      </c>
      <c r="D13" s="7">
        <v>0.96940000000000004</v>
      </c>
      <c r="E13" s="7"/>
      <c r="F13" s="108" t="s">
        <v>71</v>
      </c>
      <c r="G13" s="111" t="s">
        <v>306</v>
      </c>
      <c r="H13" s="113">
        <f>IF(G13="N/A",1,INDEX(Table4[ST_refnode],MATCH(G13,Table4[Code],0)))</f>
        <v>0.97519999999999996</v>
      </c>
    </row>
    <row r="14" spans="1:9">
      <c r="A14" t="s">
        <v>300</v>
      </c>
      <c r="B14" t="s">
        <v>301</v>
      </c>
      <c r="C14" s="7">
        <v>0.99660000000000004</v>
      </c>
      <c r="D14" s="7">
        <v>0.97130000000000005</v>
      </c>
      <c r="E14" s="7"/>
      <c r="F14" s="109" t="s">
        <v>72</v>
      </c>
      <c r="G14" s="112" t="s">
        <v>400</v>
      </c>
      <c r="H14" s="114">
        <f>IF(G14="N/A",1,INDEX(Table4[ST_refnode],MATCH(G14,Table4[Code],0)))</f>
        <v>1.0042</v>
      </c>
    </row>
    <row r="15" spans="1:9">
      <c r="A15" t="s">
        <v>302</v>
      </c>
      <c r="B15" t="s">
        <v>303</v>
      </c>
      <c r="C15" s="7">
        <v>0.99560000000000004</v>
      </c>
      <c r="D15" s="7">
        <v>0.9718</v>
      </c>
      <c r="E15" s="7"/>
      <c r="F15" s="108" t="s">
        <v>73</v>
      </c>
      <c r="G15" s="111" t="s">
        <v>300</v>
      </c>
      <c r="H15" s="113">
        <f>IF(G15="N/A",1,INDEX(Table4[ST_refnode],MATCH(G15,Table4[Code],0)))</f>
        <v>0.97130000000000005</v>
      </c>
    </row>
    <row r="16" spans="1:9">
      <c r="A16" t="s">
        <v>304</v>
      </c>
      <c r="B16" t="s">
        <v>305</v>
      </c>
      <c r="C16" s="7">
        <v>1</v>
      </c>
      <c r="D16" s="7">
        <v>0.9738</v>
      </c>
      <c r="E16" s="7"/>
      <c r="F16" s="109" t="s">
        <v>624</v>
      </c>
      <c r="G16" s="112" t="s">
        <v>63</v>
      </c>
      <c r="H16" s="114">
        <f>IF(G16="N/A",1,INDEX(Table4[ST_refnode],MATCH(G16,Table4[Code],0)))</f>
        <v>1</v>
      </c>
    </row>
    <row r="17" spans="1:9">
      <c r="A17" t="s">
        <v>306</v>
      </c>
      <c r="B17" t="s">
        <v>307</v>
      </c>
      <c r="C17" s="7">
        <v>0.99980000000000002</v>
      </c>
      <c r="D17" s="7">
        <v>0.97519999999999996</v>
      </c>
      <c r="E17" s="7"/>
      <c r="F17" s="108" t="s">
        <v>625</v>
      </c>
      <c r="G17" s="111" t="s">
        <v>63</v>
      </c>
      <c r="H17" s="113">
        <f>IF(G17="N/A",1,INDEX(Table4[ST_refnode],MATCH(G17,Table4[Code],0)))</f>
        <v>1</v>
      </c>
    </row>
    <row r="18" spans="1:9">
      <c r="A18" t="s">
        <v>308</v>
      </c>
      <c r="B18" t="s">
        <v>309</v>
      </c>
      <c r="C18" s="7">
        <v>1.0101</v>
      </c>
      <c r="D18" s="7">
        <v>0.9788</v>
      </c>
      <c r="E18" s="7"/>
      <c r="F18" s="109" t="s">
        <v>626</v>
      </c>
      <c r="G18" s="112" t="s">
        <v>63</v>
      </c>
      <c r="H18" s="114">
        <f>IF(G18="N/A",1,INDEX(Table4[ST_refnode],MATCH(G18,Table4[Code],0)))</f>
        <v>1</v>
      </c>
    </row>
    <row r="19" spans="1:9">
      <c r="A19" t="s">
        <v>310</v>
      </c>
      <c r="B19" t="s">
        <v>311</v>
      </c>
      <c r="C19" s="7">
        <v>1.0059</v>
      </c>
      <c r="D19" s="7">
        <v>0.97950000000000004</v>
      </c>
      <c r="E19" s="7"/>
      <c r="F19" s="108" t="s">
        <v>627</v>
      </c>
      <c r="G19" s="111" t="s">
        <v>63</v>
      </c>
      <c r="H19" s="113">
        <f>IF(G19="N/A",1,INDEX(Table4[ST_refnode],MATCH(G19,Table4[Code],0)))</f>
        <v>1</v>
      </c>
    </row>
    <row r="20" spans="1:9">
      <c r="A20" t="s">
        <v>312</v>
      </c>
      <c r="B20" t="s">
        <v>313</v>
      </c>
      <c r="C20" s="7">
        <v>1.0083</v>
      </c>
      <c r="D20" s="7">
        <v>0.98299999999999998</v>
      </c>
      <c r="E20" s="7"/>
      <c r="F20" s="109" t="s">
        <v>628</v>
      </c>
      <c r="G20" s="112" t="s">
        <v>63</v>
      </c>
      <c r="H20" s="114">
        <f>IF(G20="N/A",1,INDEX(Table4[ST_refnode],MATCH(G20,Table4[Code],0)))</f>
        <v>1</v>
      </c>
    </row>
    <row r="21" spans="1:9">
      <c r="A21" t="s">
        <v>314</v>
      </c>
      <c r="B21" t="s">
        <v>315</v>
      </c>
      <c r="C21" s="7">
        <v>1.0128999999999999</v>
      </c>
      <c r="D21" s="7">
        <v>0.98309999999999997</v>
      </c>
      <c r="E21" s="7"/>
      <c r="F21" s="108" t="s">
        <v>629</v>
      </c>
      <c r="G21" s="111" t="s">
        <v>63</v>
      </c>
      <c r="H21" s="113">
        <f>IF(G21="N/A",1,INDEX(Table4[ST_refnode],MATCH(G21,Table4[Code],0)))</f>
        <v>1</v>
      </c>
    </row>
    <row r="22" spans="1:9">
      <c r="A22" t="s">
        <v>316</v>
      </c>
      <c r="B22" t="s">
        <v>317</v>
      </c>
      <c r="C22" s="7">
        <v>1.0093000000000001</v>
      </c>
      <c r="D22" s="7">
        <v>0.98519999999999996</v>
      </c>
      <c r="E22" s="7"/>
      <c r="F22" s="109" t="s">
        <v>121</v>
      </c>
      <c r="G22" s="112" t="s">
        <v>332</v>
      </c>
      <c r="H22" s="114">
        <f>IF(G22="N/A",1,INDEX(Table4[ST_refnode],MATCH(G22,Table4[Code],0)))</f>
        <v>0.99099999999999999</v>
      </c>
    </row>
    <row r="23" spans="1:9">
      <c r="A23" t="s">
        <v>318</v>
      </c>
      <c r="B23" t="s">
        <v>319</v>
      </c>
      <c r="C23" s="7">
        <v>1.0105999999999999</v>
      </c>
      <c r="D23" s="7">
        <v>0.98619999999999997</v>
      </c>
      <c r="E23" s="7"/>
      <c r="F23" s="108" t="s">
        <v>126</v>
      </c>
      <c r="G23" s="118" t="s">
        <v>683</v>
      </c>
      <c r="H23" s="115">
        <v>0.97250000000000003</v>
      </c>
      <c r="I23" s="3" t="s">
        <v>689</v>
      </c>
    </row>
    <row r="24" spans="1:9">
      <c r="A24" t="s">
        <v>320</v>
      </c>
      <c r="B24" t="s">
        <v>321</v>
      </c>
      <c r="C24" s="7">
        <v>1.0138</v>
      </c>
      <c r="D24" s="7">
        <v>0.98819999999999997</v>
      </c>
      <c r="E24" s="7"/>
      <c r="F24" s="109" t="s">
        <v>125</v>
      </c>
      <c r="G24" s="112" t="s">
        <v>336</v>
      </c>
      <c r="H24" s="114">
        <f>IF(G24="N/A",1,INDEX(Table4[ST_refnode],MATCH(G24,Table4[Code],0)))</f>
        <v>0.99239999999999995</v>
      </c>
    </row>
    <row r="25" spans="1:9">
      <c r="A25" t="s">
        <v>322</v>
      </c>
      <c r="B25" t="s">
        <v>323</v>
      </c>
      <c r="C25" s="7">
        <v>1.0125999999999999</v>
      </c>
      <c r="D25" s="7">
        <v>0.98829999999999996</v>
      </c>
      <c r="E25" s="7"/>
      <c r="F25" s="108" t="s">
        <v>123</v>
      </c>
      <c r="G25" s="111" t="s">
        <v>294</v>
      </c>
      <c r="H25" s="113">
        <f>IF(G25="N/A",1,INDEX(Table4[ST_refnode],MATCH(G25,Table4[Code],0)))</f>
        <v>0.96840000000000004</v>
      </c>
    </row>
    <row r="26" spans="1:9">
      <c r="A26" t="s">
        <v>324</v>
      </c>
      <c r="B26" t="s">
        <v>325</v>
      </c>
      <c r="C26" s="7">
        <v>1.0126999999999999</v>
      </c>
      <c r="D26" s="7">
        <v>0.98829999999999996</v>
      </c>
      <c r="E26" s="7"/>
      <c r="F26" s="109" t="s">
        <v>74</v>
      </c>
      <c r="G26" s="112" t="s">
        <v>308</v>
      </c>
      <c r="H26" s="114">
        <f>IF(G26="N/A",1,INDEX(Table4[ST_refnode],MATCH(G26,Table4[Code],0)))</f>
        <v>0.9788</v>
      </c>
    </row>
    <row r="27" spans="1:9">
      <c r="A27" t="s">
        <v>326</v>
      </c>
      <c r="B27" t="s">
        <v>327</v>
      </c>
      <c r="C27" s="7">
        <v>1.0136000000000001</v>
      </c>
      <c r="D27" s="7">
        <v>0.98850000000000005</v>
      </c>
      <c r="E27" s="7"/>
      <c r="F27" s="108" t="s">
        <v>75</v>
      </c>
      <c r="G27" s="111" t="s">
        <v>308</v>
      </c>
      <c r="H27" s="113">
        <f>IF(G27="N/A",1,INDEX(Table4[ST_refnode],MATCH(G27,Table4[Code],0)))</f>
        <v>0.9788</v>
      </c>
    </row>
    <row r="28" spans="1:9">
      <c r="A28" t="s">
        <v>328</v>
      </c>
      <c r="B28" t="s">
        <v>329</v>
      </c>
      <c r="C28" s="7">
        <v>1.0145999999999999</v>
      </c>
      <c r="D28" s="7">
        <v>0.98970000000000002</v>
      </c>
      <c r="E28" s="7"/>
      <c r="F28" s="109" t="s">
        <v>76</v>
      </c>
      <c r="G28" s="112" t="s">
        <v>346</v>
      </c>
      <c r="H28" s="114">
        <f>IF(G28="N/A",1,INDEX(Table4[ST_refnode],MATCH(G28,Table4[Code],0)))</f>
        <v>0.998</v>
      </c>
    </row>
    <row r="29" spans="1:9">
      <c r="A29" t="s">
        <v>330</v>
      </c>
      <c r="B29" t="s">
        <v>331</v>
      </c>
      <c r="C29" s="7">
        <v>1.0145</v>
      </c>
      <c r="D29" s="7">
        <v>0.9899</v>
      </c>
      <c r="E29" s="7"/>
      <c r="F29" s="108" t="s">
        <v>77</v>
      </c>
      <c r="G29" s="111" t="s">
        <v>346</v>
      </c>
      <c r="H29" s="113">
        <f>IF(G29="N/A",1,INDEX(Table4[ST_refnode],MATCH(G29,Table4[Code],0)))</f>
        <v>0.998</v>
      </c>
    </row>
    <row r="30" spans="1:9">
      <c r="A30" t="s">
        <v>332</v>
      </c>
      <c r="B30" t="s">
        <v>333</v>
      </c>
      <c r="C30" s="7">
        <v>1.0147999999999999</v>
      </c>
      <c r="D30" s="7">
        <v>0.99099999999999999</v>
      </c>
      <c r="E30" s="7"/>
      <c r="F30" s="109" t="s">
        <v>78</v>
      </c>
      <c r="G30" s="112" t="s">
        <v>346</v>
      </c>
      <c r="H30" s="114">
        <f>IF(G30="N/A",1,INDEX(Table4[ST_refnode],MATCH(G30,Table4[Code],0)))</f>
        <v>0.998</v>
      </c>
    </row>
    <row r="31" spans="1:9">
      <c r="A31" t="s">
        <v>334</v>
      </c>
      <c r="B31" t="s">
        <v>335</v>
      </c>
      <c r="C31" s="7">
        <v>1.0166999999999999</v>
      </c>
      <c r="D31" s="7">
        <v>0.99109999999999998</v>
      </c>
      <c r="E31" s="7"/>
      <c r="F31" s="108" t="s">
        <v>79</v>
      </c>
      <c r="G31" s="111" t="s">
        <v>304</v>
      </c>
      <c r="H31" s="113">
        <f>IF(G31="N/A",1,INDEX(Table4[ST_refnode],MATCH(G31,Table4[Code],0)))</f>
        <v>0.9738</v>
      </c>
    </row>
    <row r="32" spans="1:9">
      <c r="A32" t="s">
        <v>336</v>
      </c>
      <c r="B32" t="s">
        <v>337</v>
      </c>
      <c r="C32" s="7">
        <v>1.0186999999999999</v>
      </c>
      <c r="D32" s="7">
        <v>0.99239999999999995</v>
      </c>
      <c r="E32" s="7"/>
      <c r="F32" s="109" t="s">
        <v>80</v>
      </c>
      <c r="G32" s="112" t="s">
        <v>304</v>
      </c>
      <c r="H32" s="114">
        <f>IF(G32="N/A",1,INDEX(Table4[ST_refnode],MATCH(G32,Table4[Code],0)))</f>
        <v>0.9738</v>
      </c>
    </row>
    <row r="33" spans="1:8">
      <c r="A33" t="s">
        <v>338</v>
      </c>
      <c r="B33" t="s">
        <v>339</v>
      </c>
      <c r="C33" s="7">
        <v>1.0202</v>
      </c>
      <c r="D33" s="7">
        <v>0.99450000000000005</v>
      </c>
      <c r="E33" s="7"/>
      <c r="F33" s="108" t="s">
        <v>81</v>
      </c>
      <c r="G33" s="111" t="s">
        <v>304</v>
      </c>
      <c r="H33" s="113">
        <f>IF(G33="N/A",1,INDEX(Table4[ST_refnode],MATCH(G33,Table4[Code],0)))</f>
        <v>0.9738</v>
      </c>
    </row>
    <row r="34" spans="1:8">
      <c r="A34" t="s">
        <v>340</v>
      </c>
      <c r="B34" t="s">
        <v>341</v>
      </c>
      <c r="C34" s="7">
        <v>1.0266999999999999</v>
      </c>
      <c r="D34" s="7">
        <v>0.99570000000000003</v>
      </c>
      <c r="E34" s="7"/>
      <c r="F34" s="109" t="s">
        <v>82</v>
      </c>
      <c r="G34" s="112" t="s">
        <v>304</v>
      </c>
      <c r="H34" s="114">
        <f>IF(G34="N/A",1,INDEX(Table4[ST_refnode],MATCH(G34,Table4[Code],0)))</f>
        <v>0.9738</v>
      </c>
    </row>
    <row r="35" spans="1:8">
      <c r="A35" t="s">
        <v>342</v>
      </c>
      <c r="B35" t="s">
        <v>343</v>
      </c>
      <c r="C35" s="7">
        <v>1.0226</v>
      </c>
      <c r="D35" s="7">
        <v>0.997</v>
      </c>
      <c r="E35" s="7"/>
      <c r="F35" s="108" t="s">
        <v>83</v>
      </c>
      <c r="G35" s="111" t="s">
        <v>304</v>
      </c>
      <c r="H35" s="113">
        <f>IF(G35="N/A",1,INDEX(Table4[ST_refnode],MATCH(G35,Table4[Code],0)))</f>
        <v>0.9738</v>
      </c>
    </row>
    <row r="36" spans="1:8">
      <c r="A36" t="s">
        <v>344</v>
      </c>
      <c r="B36" t="s">
        <v>345</v>
      </c>
      <c r="C36" s="7">
        <v>1.0219</v>
      </c>
      <c r="D36" s="7">
        <v>0.99780000000000002</v>
      </c>
      <c r="E36" s="7"/>
      <c r="F36" s="109" t="s">
        <v>84</v>
      </c>
      <c r="G36" s="112" t="s">
        <v>304</v>
      </c>
      <c r="H36" s="114">
        <f>IF(G36="N/A",1,INDEX(Table4[ST_refnode],MATCH(G36,Table4[Code],0)))</f>
        <v>0.9738</v>
      </c>
    </row>
    <row r="37" spans="1:8">
      <c r="A37" t="s">
        <v>346</v>
      </c>
      <c r="B37" t="s">
        <v>347</v>
      </c>
      <c r="C37" s="7">
        <v>1.0236000000000001</v>
      </c>
      <c r="D37" s="7">
        <v>0.998</v>
      </c>
      <c r="E37" s="7"/>
      <c r="F37" s="108" t="s">
        <v>85</v>
      </c>
      <c r="G37" s="111" t="s">
        <v>304</v>
      </c>
      <c r="H37" s="113">
        <f>IF(G37="N/A",1,INDEX(Table4[ST_refnode],MATCH(G37,Table4[Code],0)))</f>
        <v>0.9738</v>
      </c>
    </row>
    <row r="38" spans="1:8">
      <c r="A38" t="s">
        <v>348</v>
      </c>
      <c r="B38" t="s">
        <v>349</v>
      </c>
      <c r="C38" s="7">
        <v>1.0230999999999999</v>
      </c>
      <c r="D38" s="7">
        <v>0.99829999999999997</v>
      </c>
      <c r="E38" s="7"/>
      <c r="F38" s="109" t="s">
        <v>86</v>
      </c>
      <c r="G38" s="112" t="s">
        <v>304</v>
      </c>
      <c r="H38" s="114">
        <f>IF(G38="N/A",1,INDEX(Table4[ST_refnode],MATCH(G38,Table4[Code],0)))</f>
        <v>0.9738</v>
      </c>
    </row>
    <row r="39" spans="1:8">
      <c r="A39" t="s">
        <v>350</v>
      </c>
      <c r="B39" t="s">
        <v>351</v>
      </c>
      <c r="C39" s="7">
        <v>1.0247999999999999</v>
      </c>
      <c r="D39" s="7">
        <v>0.99870000000000003</v>
      </c>
      <c r="E39" s="7"/>
      <c r="F39" s="108" t="s">
        <v>87</v>
      </c>
      <c r="G39" s="111" t="s">
        <v>310</v>
      </c>
      <c r="H39" s="113">
        <f>IF(G39="N/A",1,INDEX(Table4[ST_refnode],MATCH(G39,Table4[Code],0)))</f>
        <v>0.97950000000000004</v>
      </c>
    </row>
    <row r="40" spans="1:8">
      <c r="A40" t="s">
        <v>352</v>
      </c>
      <c r="B40" t="s">
        <v>353</v>
      </c>
      <c r="C40" s="7">
        <v>1.0264</v>
      </c>
      <c r="D40" s="7">
        <v>1</v>
      </c>
      <c r="E40" s="7"/>
      <c r="F40" s="109" t="s">
        <v>88</v>
      </c>
      <c r="G40" s="112" t="s">
        <v>310</v>
      </c>
      <c r="H40" s="114">
        <f>IF(G40="N/A",1,INDEX(Table4[ST_refnode],MATCH(G40,Table4[Code],0)))</f>
        <v>0.97950000000000004</v>
      </c>
    </row>
    <row r="41" spans="1:8">
      <c r="A41" t="s">
        <v>354</v>
      </c>
      <c r="B41" t="s">
        <v>355</v>
      </c>
      <c r="C41" s="7">
        <v>1.0245</v>
      </c>
      <c r="D41" s="7">
        <v>1.0001</v>
      </c>
      <c r="E41" s="7"/>
      <c r="F41" s="108" t="s">
        <v>89</v>
      </c>
      <c r="G41" s="111" t="s">
        <v>310</v>
      </c>
      <c r="H41" s="113">
        <f>IF(G41="N/A",1,INDEX(Table4[ST_refnode],MATCH(G41,Table4[Code],0)))</f>
        <v>0.97950000000000004</v>
      </c>
    </row>
    <row r="42" spans="1:8">
      <c r="A42" t="s">
        <v>356</v>
      </c>
      <c r="B42" t="s">
        <v>357</v>
      </c>
      <c r="C42" s="7">
        <v>1.0267999999999999</v>
      </c>
      <c r="D42" s="7">
        <v>1.0006999999999999</v>
      </c>
      <c r="E42" s="7"/>
      <c r="F42" s="109" t="s">
        <v>124</v>
      </c>
      <c r="G42" s="112" t="s">
        <v>284</v>
      </c>
      <c r="H42" s="114">
        <f>IF(G42="N/A",1,INDEX(Table4[ST_refnode],MATCH(G42,Table4[Code],0)))</f>
        <v>0.94720000000000004</v>
      </c>
    </row>
    <row r="43" spans="1:8">
      <c r="A43" t="s">
        <v>358</v>
      </c>
      <c r="B43" t="s">
        <v>359</v>
      </c>
      <c r="C43" s="7">
        <v>1.0281</v>
      </c>
      <c r="D43" s="7">
        <v>1.0006999999999999</v>
      </c>
      <c r="E43" s="7"/>
      <c r="F43" s="108" t="s">
        <v>90</v>
      </c>
      <c r="G43" s="111" t="s">
        <v>298</v>
      </c>
      <c r="H43" s="113">
        <f>IF(G43="N/A",1,INDEX(Table4[ST_refnode],MATCH(G43,Table4[Code],0)))</f>
        <v>0.96940000000000004</v>
      </c>
    </row>
    <row r="44" spans="1:8">
      <c r="A44" t="s">
        <v>360</v>
      </c>
      <c r="B44" t="s">
        <v>361</v>
      </c>
      <c r="C44" s="7">
        <v>1.0265</v>
      </c>
      <c r="D44" s="7">
        <v>1.0004999999999999</v>
      </c>
      <c r="E44" s="7"/>
      <c r="F44" s="109" t="s">
        <v>91</v>
      </c>
      <c r="G44" s="112" t="s">
        <v>348</v>
      </c>
      <c r="H44" s="114">
        <f>IF(G44="N/A",1,INDEX(Table4[ST_refnode],MATCH(G44,Table4[Code],0)))</f>
        <v>0.99829999999999997</v>
      </c>
    </row>
    <row r="45" spans="1:8">
      <c r="A45" t="s">
        <v>362</v>
      </c>
      <c r="B45" t="s">
        <v>363</v>
      </c>
      <c r="C45" s="7">
        <v>1.0265</v>
      </c>
      <c r="D45" s="7">
        <v>1.0008999999999999</v>
      </c>
      <c r="E45" s="7"/>
      <c r="F45" s="108" t="s">
        <v>92</v>
      </c>
      <c r="G45" s="111" t="s">
        <v>434</v>
      </c>
      <c r="H45" s="113">
        <f>IF(G45="N/A",1,INDEX(Table4[ST_refnode],MATCH(G45,Table4[Code],0)))</f>
        <v>1.0065999999999999</v>
      </c>
    </row>
    <row r="46" spans="1:8">
      <c r="A46" t="s">
        <v>364</v>
      </c>
      <c r="B46" t="s">
        <v>365</v>
      </c>
      <c r="C46" s="7">
        <v>1.0261</v>
      </c>
      <c r="D46" s="7">
        <v>1.0011000000000001</v>
      </c>
      <c r="E46" s="7"/>
      <c r="F46" s="109" t="s">
        <v>93</v>
      </c>
      <c r="G46" s="112" t="s">
        <v>340</v>
      </c>
      <c r="H46" s="114">
        <f>IF(G46="N/A",1,INDEX(Table4[ST_refnode],MATCH(G46,Table4[Code],0)))</f>
        <v>0.99570000000000003</v>
      </c>
    </row>
    <row r="47" spans="1:8">
      <c r="A47" t="s">
        <v>366</v>
      </c>
      <c r="B47" t="s">
        <v>367</v>
      </c>
      <c r="C47" s="7">
        <v>1.0268999999999999</v>
      </c>
      <c r="D47" s="7">
        <v>1.0011000000000001</v>
      </c>
      <c r="E47" s="7"/>
      <c r="F47" s="108" t="s">
        <v>94</v>
      </c>
      <c r="G47" s="111" t="s">
        <v>416</v>
      </c>
      <c r="H47" s="113">
        <f>IF(G47="N/A",1,INDEX(Table4[ST_refnode],MATCH(G47,Table4[Code],0)))</f>
        <v>1.0055000000000001</v>
      </c>
    </row>
    <row r="48" spans="1:8">
      <c r="A48" t="s">
        <v>368</v>
      </c>
      <c r="B48" t="s">
        <v>369</v>
      </c>
      <c r="C48" s="7">
        <v>1.026</v>
      </c>
      <c r="D48" s="7">
        <v>1.0015000000000001</v>
      </c>
      <c r="E48" s="7"/>
      <c r="F48" s="109" t="s">
        <v>95</v>
      </c>
      <c r="G48" s="112" t="s">
        <v>416</v>
      </c>
      <c r="H48" s="114">
        <f>IF(G48="N/A",1,INDEX(Table4[ST_refnode],MATCH(G48,Table4[Code],0)))</f>
        <v>1.0055000000000001</v>
      </c>
    </row>
    <row r="49" spans="1:9">
      <c r="A49" t="s">
        <v>370</v>
      </c>
      <c r="B49" t="s">
        <v>371</v>
      </c>
      <c r="C49" s="7">
        <v>1.0265</v>
      </c>
      <c r="D49" s="7">
        <v>1.0015000000000001</v>
      </c>
      <c r="E49" s="7"/>
      <c r="F49" s="108" t="s">
        <v>96</v>
      </c>
      <c r="G49" s="111" t="s">
        <v>416</v>
      </c>
      <c r="H49" s="113">
        <f>IF(G49="N/A",1,INDEX(Table4[ST_refnode],MATCH(G49,Table4[Code],0)))</f>
        <v>1.0055000000000001</v>
      </c>
    </row>
    <row r="50" spans="1:9">
      <c r="A50" t="s">
        <v>372</v>
      </c>
      <c r="B50" t="s">
        <v>373</v>
      </c>
      <c r="C50" s="7">
        <v>1.0261</v>
      </c>
      <c r="D50" s="7">
        <v>1.0016</v>
      </c>
      <c r="E50" s="7"/>
      <c r="F50" s="109" t="s">
        <v>97</v>
      </c>
      <c r="G50" s="112" t="s">
        <v>416</v>
      </c>
      <c r="H50" s="114">
        <f>IF(G50="N/A",1,INDEX(Table4[ST_refnode],MATCH(G50,Table4[Code],0)))</f>
        <v>1.0055000000000001</v>
      </c>
    </row>
    <row r="51" spans="1:9">
      <c r="A51" t="s">
        <v>374</v>
      </c>
      <c r="B51" t="s">
        <v>375</v>
      </c>
      <c r="C51" s="7">
        <v>1.0275000000000001</v>
      </c>
      <c r="D51" s="7">
        <v>1.0017</v>
      </c>
      <c r="E51" s="7"/>
      <c r="F51" s="108" t="s">
        <v>98</v>
      </c>
      <c r="G51" s="111" t="s">
        <v>416</v>
      </c>
      <c r="H51" s="113">
        <f>IF(G51="N/A",1,INDEX(Table4[ST_refnode],MATCH(G51,Table4[Code],0)))</f>
        <v>1.0055000000000001</v>
      </c>
    </row>
    <row r="52" spans="1:9">
      <c r="A52" t="s">
        <v>376</v>
      </c>
      <c r="B52" t="s">
        <v>377</v>
      </c>
      <c r="C52" s="7">
        <v>1.0286</v>
      </c>
      <c r="D52" s="7">
        <v>1.0022</v>
      </c>
      <c r="E52" s="7"/>
      <c r="F52" s="109" t="s">
        <v>99</v>
      </c>
      <c r="G52" s="112" t="s">
        <v>416</v>
      </c>
      <c r="H52" s="114">
        <f>IF(G52="N/A",1,INDEX(Table4[ST_refnode],MATCH(G52,Table4[Code],0)))</f>
        <v>1.0055000000000001</v>
      </c>
    </row>
    <row r="53" spans="1:9">
      <c r="A53" t="s">
        <v>378</v>
      </c>
      <c r="B53" t="s">
        <v>379</v>
      </c>
      <c r="C53" s="7">
        <v>1.0284</v>
      </c>
      <c r="D53" s="7">
        <v>1.0025999999999999</v>
      </c>
      <c r="E53" s="7"/>
      <c r="F53" s="108" t="s">
        <v>100</v>
      </c>
      <c r="G53" s="111" t="s">
        <v>416</v>
      </c>
      <c r="H53" s="113">
        <f>IF(G53="N/A",1,INDEX(Table4[ST_refnode],MATCH(G53,Table4[Code],0)))</f>
        <v>1.0055000000000001</v>
      </c>
    </row>
    <row r="54" spans="1:9">
      <c r="A54" t="s">
        <v>380</v>
      </c>
      <c r="B54" t="s">
        <v>381</v>
      </c>
      <c r="C54" s="7">
        <v>1.028</v>
      </c>
      <c r="D54" s="7">
        <v>1.0033000000000001</v>
      </c>
      <c r="E54" s="7"/>
      <c r="F54" s="109" t="s">
        <v>101</v>
      </c>
      <c r="G54" s="112" t="s">
        <v>416</v>
      </c>
      <c r="H54" s="114">
        <f>IF(G54="N/A",1,INDEX(Table4[ST_refnode],MATCH(G54,Table4[Code],0)))</f>
        <v>1.0055000000000001</v>
      </c>
    </row>
    <row r="55" spans="1:9">
      <c r="A55" t="s">
        <v>382</v>
      </c>
      <c r="B55" t="s">
        <v>383</v>
      </c>
      <c r="C55" s="7">
        <v>1.0283</v>
      </c>
      <c r="D55" s="7">
        <v>1.0033000000000001</v>
      </c>
      <c r="E55" s="7"/>
      <c r="F55" s="108" t="s">
        <v>102</v>
      </c>
      <c r="G55" s="111" t="s">
        <v>416</v>
      </c>
      <c r="H55" s="113">
        <f>IF(G55="N/A",1,INDEX(Table4[ST_refnode],MATCH(G55,Table4[Code],0)))</f>
        <v>1.0055000000000001</v>
      </c>
    </row>
    <row r="56" spans="1:9">
      <c r="A56" t="s">
        <v>384</v>
      </c>
      <c r="B56" t="s">
        <v>385</v>
      </c>
      <c r="C56" s="7">
        <v>1.0283</v>
      </c>
      <c r="D56" s="7">
        <v>1.0033000000000001</v>
      </c>
      <c r="E56" s="7"/>
      <c r="F56" s="109" t="s">
        <v>103</v>
      </c>
      <c r="G56" s="112" t="s">
        <v>364</v>
      </c>
      <c r="H56" s="114">
        <f>IF(G56="N/A",1,INDEX(Table4[ST_refnode],MATCH(G56,Table4[Code],0)))</f>
        <v>1.0011000000000001</v>
      </c>
    </row>
    <row r="57" spans="1:9">
      <c r="A57" t="s">
        <v>386</v>
      </c>
      <c r="B57" t="s">
        <v>387</v>
      </c>
      <c r="C57" s="7">
        <v>1.0282</v>
      </c>
      <c r="D57" s="7">
        <v>1.0037</v>
      </c>
      <c r="E57" s="7"/>
      <c r="F57" s="108" t="s">
        <v>104</v>
      </c>
      <c r="G57" s="111" t="s">
        <v>613</v>
      </c>
      <c r="H57" s="113">
        <f>IF(G57="N/A",1,INDEX(Table4[ST_refnode],MATCH(G57,Table4[Code],0)))</f>
        <v>1.1195999999999999</v>
      </c>
    </row>
    <row r="58" spans="1:9">
      <c r="A58" t="s">
        <v>388</v>
      </c>
      <c r="B58" t="s">
        <v>389</v>
      </c>
      <c r="C58" s="7">
        <v>1.0286999999999999</v>
      </c>
      <c r="D58" s="7">
        <v>1.0037</v>
      </c>
      <c r="E58" s="7"/>
      <c r="F58" s="109" t="s">
        <v>105</v>
      </c>
      <c r="G58" s="112" t="s">
        <v>621</v>
      </c>
      <c r="H58" s="114">
        <f>IF(G58="N/A",1,INDEX(Table4[ST_refnode],MATCH(G58,Table4[Code],0)))</f>
        <v>1.1501999999999999</v>
      </c>
    </row>
    <row r="59" spans="1:9">
      <c r="A59" t="s">
        <v>390</v>
      </c>
      <c r="B59" t="s">
        <v>391</v>
      </c>
      <c r="C59" s="7">
        <v>1.0297000000000001</v>
      </c>
      <c r="D59" s="7">
        <v>1.0037</v>
      </c>
      <c r="E59" s="7"/>
      <c r="F59" s="108" t="s">
        <v>106</v>
      </c>
      <c r="G59" s="118" t="s">
        <v>686</v>
      </c>
      <c r="H59" s="115">
        <f>1.0044/(C45/D45)</f>
        <v>0.97935115440818299</v>
      </c>
      <c r="I59" t="s">
        <v>687</v>
      </c>
    </row>
    <row r="60" spans="1:9">
      <c r="A60" t="s">
        <v>392</v>
      </c>
      <c r="B60" t="s">
        <v>393</v>
      </c>
      <c r="C60" s="7">
        <v>1.0298</v>
      </c>
      <c r="D60" s="7">
        <v>1.0037</v>
      </c>
      <c r="E60" s="7"/>
      <c r="F60" s="109" t="s">
        <v>107</v>
      </c>
      <c r="G60" s="119" t="s">
        <v>685</v>
      </c>
      <c r="H60" s="120">
        <f>1.055/(C18/D18)</f>
        <v>1.0223086823086822</v>
      </c>
      <c r="I60" s="3" t="s">
        <v>687</v>
      </c>
    </row>
    <row r="61" spans="1:9">
      <c r="A61" t="s">
        <v>394</v>
      </c>
      <c r="B61" t="s">
        <v>395</v>
      </c>
      <c r="C61" s="7">
        <v>1.0298</v>
      </c>
      <c r="D61" s="7">
        <v>1.0037</v>
      </c>
      <c r="E61" s="7"/>
      <c r="F61" s="108" t="s">
        <v>108</v>
      </c>
      <c r="G61" s="118" t="s">
        <v>684</v>
      </c>
      <c r="H61" s="115">
        <f>0.9551/(C157/D157)</f>
        <v>0.93091111321111331</v>
      </c>
      <c r="I61" s="3" t="s">
        <v>687</v>
      </c>
    </row>
    <row r="62" spans="1:9">
      <c r="A62" t="s">
        <v>396</v>
      </c>
      <c r="B62" t="s">
        <v>397</v>
      </c>
      <c r="C62" s="7">
        <v>1.0287999999999999</v>
      </c>
      <c r="D62" s="7">
        <v>1.0041</v>
      </c>
      <c r="E62" s="7"/>
      <c r="F62" s="109" t="s">
        <v>109</v>
      </c>
      <c r="G62" s="119" t="s">
        <v>685</v>
      </c>
      <c r="H62" s="120">
        <f>1.0043/(C27/D27)</f>
        <v>0.97943029794790848</v>
      </c>
      <c r="I62" s="3" t="s">
        <v>687</v>
      </c>
    </row>
    <row r="63" spans="1:9">
      <c r="A63" t="s">
        <v>398</v>
      </c>
      <c r="B63" t="s">
        <v>399</v>
      </c>
      <c r="C63" s="7">
        <v>1.0304</v>
      </c>
      <c r="D63" s="7">
        <v>1.0041</v>
      </c>
      <c r="E63" s="7"/>
      <c r="F63" s="108" t="s">
        <v>110</v>
      </c>
      <c r="G63" s="111" t="s">
        <v>354</v>
      </c>
      <c r="H63" s="113">
        <f>IF(G63="N/A",1,INDEX(Table4[ST_refnode],MATCH(G63,Table4[Code],0)))</f>
        <v>1.0001</v>
      </c>
    </row>
    <row r="64" spans="1:9">
      <c r="A64" t="s">
        <v>400</v>
      </c>
      <c r="B64" t="s">
        <v>401</v>
      </c>
      <c r="C64" s="7">
        <v>1.0303</v>
      </c>
      <c r="D64" s="7">
        <v>1.0042</v>
      </c>
      <c r="E64" s="7"/>
      <c r="F64" s="109" t="s">
        <v>111</v>
      </c>
      <c r="G64" s="112" t="s">
        <v>617</v>
      </c>
      <c r="H64" s="114">
        <f>IF(G64="N/A",1,INDEX(Table4[ST_refnode],MATCH(G64,Table4[Code],0)))</f>
        <v>1.1258999999999999</v>
      </c>
    </row>
    <row r="65" spans="1:9">
      <c r="A65" t="s">
        <v>402</v>
      </c>
      <c r="B65" t="s">
        <v>403</v>
      </c>
      <c r="C65" s="7">
        <v>1.0306999999999999</v>
      </c>
      <c r="D65" s="7">
        <v>1.0044</v>
      </c>
      <c r="E65" s="7"/>
      <c r="F65" s="108" t="s">
        <v>112</v>
      </c>
      <c r="G65" s="111" t="s">
        <v>617</v>
      </c>
      <c r="H65" s="113">
        <f>IF(G65="N/A",1,INDEX(Table4[ST_refnode],MATCH(G65,Table4[Code],0)))</f>
        <v>1.1258999999999999</v>
      </c>
    </row>
    <row r="66" spans="1:9">
      <c r="A66" t="s">
        <v>404</v>
      </c>
      <c r="B66" t="s">
        <v>405</v>
      </c>
      <c r="C66" s="7">
        <v>1.0327</v>
      </c>
      <c r="D66" s="7">
        <v>1.0065999999999999</v>
      </c>
      <c r="E66" s="7"/>
      <c r="F66" s="109" t="s">
        <v>214</v>
      </c>
      <c r="G66" s="112" t="s">
        <v>436</v>
      </c>
      <c r="H66" s="114">
        <f>IF(G66="N/A",1,INDEX(Table4[ST_refnode],MATCH(G66,Table4[Code],0)))</f>
        <v>1.0069999999999999</v>
      </c>
    </row>
    <row r="67" spans="1:9">
      <c r="A67" t="s">
        <v>406</v>
      </c>
      <c r="B67" t="s">
        <v>407</v>
      </c>
      <c r="C67" s="7">
        <v>1.0305</v>
      </c>
      <c r="D67" s="7">
        <v>1.0045999999999999</v>
      </c>
      <c r="E67" s="7"/>
      <c r="F67" s="108" t="s">
        <v>152</v>
      </c>
      <c r="G67" s="111" t="s">
        <v>336</v>
      </c>
      <c r="H67" s="113">
        <f>IF(G67="N/A",1,INDEX(Table4[ST_refnode],MATCH(G67,Table4[Code],0)))</f>
        <v>0.99239999999999995</v>
      </c>
    </row>
    <row r="68" spans="1:9">
      <c r="A68" t="s">
        <v>408</v>
      </c>
      <c r="B68" t="s">
        <v>409</v>
      </c>
      <c r="C68" s="7">
        <v>1.0309999999999999</v>
      </c>
      <c r="D68" s="7">
        <v>1.0046999999999999</v>
      </c>
      <c r="E68" s="7"/>
      <c r="F68" s="109" t="s">
        <v>173</v>
      </c>
      <c r="G68" s="112" t="s">
        <v>332</v>
      </c>
      <c r="H68" s="114">
        <f>IF(G68="N/A",1,INDEX(Table4[ST_refnode],MATCH(G68,Table4[Code],0)))</f>
        <v>0.99099999999999999</v>
      </c>
    </row>
    <row r="69" spans="1:9">
      <c r="A69" t="s">
        <v>410</v>
      </c>
      <c r="B69" t="s">
        <v>411</v>
      </c>
      <c r="C69" s="7">
        <v>1.0308999999999999</v>
      </c>
      <c r="D69" s="7">
        <v>1.0047999999999999</v>
      </c>
      <c r="E69" s="7"/>
      <c r="F69" s="108" t="s">
        <v>222</v>
      </c>
      <c r="G69" s="111" t="s">
        <v>586</v>
      </c>
      <c r="H69" s="113">
        <f>IF(G69="N/A",1,INDEX(Table4[ST_refnode],MATCH(G69,Table4[Code],0)))</f>
        <v>1.0314000000000001</v>
      </c>
    </row>
    <row r="70" spans="1:9">
      <c r="A70" t="s">
        <v>412</v>
      </c>
      <c r="B70" t="s">
        <v>413</v>
      </c>
      <c r="C70" s="7">
        <v>1.0313000000000001</v>
      </c>
      <c r="D70" s="7">
        <v>1.0047999999999999</v>
      </c>
      <c r="E70" s="7"/>
      <c r="F70" s="109" t="s">
        <v>128</v>
      </c>
      <c r="G70" s="112" t="s">
        <v>332</v>
      </c>
      <c r="H70" s="114">
        <f>IF(G70="N/A",1,INDEX(Table4[ST_refnode],MATCH(G70,Table4[Code],0)))</f>
        <v>0.99099999999999999</v>
      </c>
    </row>
    <row r="71" spans="1:9">
      <c r="A71" t="s">
        <v>414</v>
      </c>
      <c r="B71" t="s">
        <v>415</v>
      </c>
      <c r="C71" s="7">
        <v>1.0314000000000001</v>
      </c>
      <c r="D71" s="7">
        <v>1.0051000000000001</v>
      </c>
      <c r="E71" s="7"/>
      <c r="F71" s="108" t="s">
        <v>220</v>
      </c>
      <c r="G71" s="111" t="s">
        <v>548</v>
      </c>
      <c r="H71" s="115">
        <v>0.96</v>
      </c>
      <c r="I71" s="121" t="s">
        <v>691</v>
      </c>
    </row>
    <row r="72" spans="1:9">
      <c r="A72" t="s">
        <v>416</v>
      </c>
      <c r="B72" t="s">
        <v>417</v>
      </c>
      <c r="C72" s="7">
        <v>1.0322</v>
      </c>
      <c r="D72" s="7">
        <v>1.0055000000000001</v>
      </c>
      <c r="E72" s="7"/>
      <c r="F72" s="109" t="s">
        <v>265</v>
      </c>
      <c r="G72" s="112" t="s">
        <v>601</v>
      </c>
      <c r="H72" s="114">
        <f>IF(G72="N/A",1,INDEX(Table4[ST_refnode],MATCH(G72,Table4[Code],0)))</f>
        <v>1.0568</v>
      </c>
    </row>
    <row r="73" spans="1:9">
      <c r="A73" t="s">
        <v>418</v>
      </c>
      <c r="B73" t="s">
        <v>419</v>
      </c>
      <c r="C73" s="7">
        <v>1.032</v>
      </c>
      <c r="D73" s="7">
        <v>1.0057</v>
      </c>
      <c r="E73" s="7"/>
      <c r="F73" s="108" t="s">
        <v>339</v>
      </c>
      <c r="G73" s="111" t="s">
        <v>338</v>
      </c>
      <c r="H73" s="113">
        <f>IF(G73="N/A",1,INDEX(Table4[ST_refnode],MATCH(G73,Table4[Code],0)))</f>
        <v>0.99450000000000005</v>
      </c>
    </row>
    <row r="74" spans="1:9">
      <c r="A74" t="s">
        <v>420</v>
      </c>
      <c r="B74" t="s">
        <v>421</v>
      </c>
      <c r="C74" s="7">
        <v>1.0321</v>
      </c>
      <c r="D74" s="7">
        <v>1.0057</v>
      </c>
      <c r="E74" s="7"/>
      <c r="F74" s="109" t="s">
        <v>630</v>
      </c>
      <c r="G74" s="117" t="s">
        <v>288</v>
      </c>
      <c r="H74" s="114">
        <f>IF(G74="N/A",1,INDEX(Table4[ST_refnode],MATCH(G74,Table4[Code],0)))</f>
        <v>0.95840000000000003</v>
      </c>
    </row>
    <row r="75" spans="1:9">
      <c r="A75" t="s">
        <v>422</v>
      </c>
      <c r="B75" t="s">
        <v>423</v>
      </c>
      <c r="C75" s="7">
        <v>1.032</v>
      </c>
      <c r="D75" s="7">
        <v>1.0059</v>
      </c>
      <c r="E75" s="7"/>
      <c r="F75" s="108" t="s">
        <v>631</v>
      </c>
      <c r="G75" s="111" t="s">
        <v>294</v>
      </c>
      <c r="H75" s="113">
        <f>IF(G75="N/A",1,INDEX(Table4[ST_refnode],MATCH(G75,Table4[Code],0)))</f>
        <v>0.96840000000000004</v>
      </c>
    </row>
    <row r="76" spans="1:9">
      <c r="A76" t="s">
        <v>424</v>
      </c>
      <c r="B76" t="s">
        <v>425</v>
      </c>
      <c r="C76" s="7">
        <v>1.03</v>
      </c>
      <c r="D76" s="7">
        <v>1.0063</v>
      </c>
      <c r="E76" s="7"/>
      <c r="F76" s="109" t="s">
        <v>632</v>
      </c>
      <c r="G76" s="112" t="s">
        <v>617</v>
      </c>
      <c r="H76" s="114">
        <f>IF(G76="N/A",1,INDEX(Table4[ST_refnode],MATCH(G76,Table4[Code],0)))</f>
        <v>1.1258999999999999</v>
      </c>
    </row>
    <row r="77" spans="1:9">
      <c r="A77" t="s">
        <v>426</v>
      </c>
      <c r="B77" t="s">
        <v>427</v>
      </c>
      <c r="C77" s="7">
        <v>1.0327</v>
      </c>
      <c r="D77" s="7">
        <v>1.0063</v>
      </c>
      <c r="E77" s="7"/>
      <c r="F77" s="108" t="s">
        <v>633</v>
      </c>
      <c r="G77" s="111" t="s">
        <v>346</v>
      </c>
      <c r="H77" s="113">
        <f>IF(G77="N/A",1,INDEX(Table4[ST_refnode],MATCH(G77,Table4[Code],0)))</f>
        <v>0.998</v>
      </c>
    </row>
    <row r="78" spans="1:9">
      <c r="A78" t="s">
        <v>428</v>
      </c>
      <c r="B78" t="s">
        <v>429</v>
      </c>
      <c r="C78" s="7">
        <v>1.0351999999999999</v>
      </c>
      <c r="D78" s="7">
        <v>1.0089999999999999</v>
      </c>
      <c r="E78" s="7"/>
      <c r="F78" s="109" t="s">
        <v>634</v>
      </c>
      <c r="G78" s="112" t="s">
        <v>304</v>
      </c>
      <c r="H78" s="114">
        <f>IF(G78="N/A",1,INDEX(Table4[ST_refnode],MATCH(G78,Table4[Code],0)))</f>
        <v>0.9738</v>
      </c>
    </row>
    <row r="79" spans="1:9">
      <c r="A79" t="s">
        <v>430</v>
      </c>
      <c r="B79" t="s">
        <v>431</v>
      </c>
      <c r="C79" s="7">
        <v>1.0327999999999999</v>
      </c>
      <c r="D79" s="7">
        <v>1.0064</v>
      </c>
      <c r="E79" s="7"/>
      <c r="F79" s="108" t="s">
        <v>635</v>
      </c>
      <c r="G79" s="111" t="s">
        <v>434</v>
      </c>
      <c r="H79" s="113">
        <f>IF(G79="N/A",1,INDEX(Table4[ST_refnode],MATCH(G79,Table4[Code],0)))</f>
        <v>1.0065999999999999</v>
      </c>
    </row>
    <row r="80" spans="1:9">
      <c r="A80" t="s">
        <v>432</v>
      </c>
      <c r="B80" t="s">
        <v>433</v>
      </c>
      <c r="C80" s="7">
        <v>1.0329999999999999</v>
      </c>
      <c r="D80" s="7">
        <v>1.0065999999999999</v>
      </c>
      <c r="E80" s="7"/>
      <c r="F80" s="109" t="s">
        <v>636</v>
      </c>
      <c r="G80" s="112" t="s">
        <v>336</v>
      </c>
      <c r="H80" s="114">
        <f>IF(G80="N/A",1,INDEX(Table4[ST_refnode],MATCH(G80,Table4[Code],0)))</f>
        <v>0.99239999999999995</v>
      </c>
    </row>
    <row r="81" spans="1:9">
      <c r="A81" t="s">
        <v>434</v>
      </c>
      <c r="B81" t="s">
        <v>435</v>
      </c>
      <c r="C81" s="7">
        <v>1.0374000000000001</v>
      </c>
      <c r="D81" s="7">
        <v>1.0065999999999999</v>
      </c>
      <c r="E81" s="7"/>
      <c r="F81" s="108" t="s">
        <v>637</v>
      </c>
      <c r="G81" s="116" t="s">
        <v>288</v>
      </c>
      <c r="H81" s="113">
        <f>IF(G81="N/A",1,INDEX(Table4[ST_refnode],MATCH(G81,Table4[Code],0)))</f>
        <v>0.95840000000000003</v>
      </c>
    </row>
    <row r="82" spans="1:9">
      <c r="A82" t="s">
        <v>436</v>
      </c>
      <c r="B82" t="s">
        <v>437</v>
      </c>
      <c r="C82" s="7">
        <v>1.0338000000000001</v>
      </c>
      <c r="D82" s="7">
        <v>1.0069999999999999</v>
      </c>
      <c r="E82" s="7"/>
      <c r="F82" s="109" t="s">
        <v>638</v>
      </c>
      <c r="G82" s="112" t="s">
        <v>294</v>
      </c>
      <c r="H82" s="114">
        <f>IF(G82="N/A",1,INDEX(Table4[ST_refnode],MATCH(G82,Table4[Code],0)))</f>
        <v>0.96840000000000004</v>
      </c>
    </row>
    <row r="83" spans="1:9">
      <c r="A83" t="s">
        <v>438</v>
      </c>
      <c r="B83" t="s">
        <v>439</v>
      </c>
      <c r="C83" s="7">
        <v>1.0342</v>
      </c>
      <c r="D83" s="7">
        <v>1.0076000000000001</v>
      </c>
      <c r="E83" s="7"/>
      <c r="F83" s="108" t="s">
        <v>639</v>
      </c>
      <c r="G83" s="111" t="s">
        <v>617</v>
      </c>
      <c r="H83" s="113">
        <f>IF(G83="N/A",1,INDEX(Table4[ST_refnode],MATCH(G83,Table4[Code],0)))</f>
        <v>1.1258999999999999</v>
      </c>
    </row>
    <row r="84" spans="1:9">
      <c r="A84" t="s">
        <v>440</v>
      </c>
      <c r="B84" t="s">
        <v>441</v>
      </c>
      <c r="C84" s="7">
        <v>1.0336000000000001</v>
      </c>
      <c r="D84" s="7">
        <v>1.0081</v>
      </c>
      <c r="E84" s="7"/>
      <c r="F84" s="109" t="s">
        <v>640</v>
      </c>
      <c r="G84" s="112" t="s">
        <v>346</v>
      </c>
      <c r="H84" s="114">
        <f>IF(G84="N/A",1,INDEX(Table4[ST_refnode],MATCH(G84,Table4[Code],0)))</f>
        <v>0.998</v>
      </c>
    </row>
    <row r="85" spans="1:9">
      <c r="A85" t="s">
        <v>442</v>
      </c>
      <c r="B85" t="s">
        <v>443</v>
      </c>
      <c r="C85" s="7">
        <v>1.0348999999999999</v>
      </c>
      <c r="D85" s="7">
        <v>1.0087999999999999</v>
      </c>
      <c r="E85" s="7"/>
      <c r="F85" s="108" t="s">
        <v>641</v>
      </c>
      <c r="G85" s="111" t="s">
        <v>304</v>
      </c>
      <c r="H85" s="113">
        <f>IF(G85="N/A",1,INDEX(Table4[ST_refnode],MATCH(G85,Table4[Code],0)))</f>
        <v>0.9738</v>
      </c>
    </row>
    <row r="86" spans="1:9">
      <c r="A86" t="s">
        <v>444</v>
      </c>
      <c r="B86" t="s">
        <v>445</v>
      </c>
      <c r="C86" s="7">
        <v>1.0347999999999999</v>
      </c>
      <c r="D86" s="7">
        <v>1.0093000000000001</v>
      </c>
      <c r="E86" s="7"/>
      <c r="F86" s="109" t="s">
        <v>642</v>
      </c>
      <c r="G86" s="112" t="s">
        <v>434</v>
      </c>
      <c r="H86" s="114">
        <f>IF(G86="N/A",1,INDEX(Table4[ST_refnode],MATCH(G86,Table4[Code],0)))</f>
        <v>1.0065999999999999</v>
      </c>
    </row>
    <row r="87" spans="1:9">
      <c r="A87" t="s">
        <v>446</v>
      </c>
      <c r="B87" t="s">
        <v>447</v>
      </c>
      <c r="C87" s="7">
        <v>1.0353000000000001</v>
      </c>
      <c r="D87" s="7">
        <v>1.0095000000000001</v>
      </c>
      <c r="E87" s="7"/>
      <c r="F87" s="108" t="s">
        <v>643</v>
      </c>
      <c r="G87" s="111" t="s">
        <v>548</v>
      </c>
      <c r="H87" s="115">
        <v>0.96</v>
      </c>
      <c r="I87" s="121" t="s">
        <v>691</v>
      </c>
    </row>
    <row r="88" spans="1:9">
      <c r="A88" t="s">
        <v>448</v>
      </c>
      <c r="B88" t="s">
        <v>449</v>
      </c>
      <c r="C88" s="7">
        <v>1.0355000000000001</v>
      </c>
      <c r="D88" s="7">
        <v>1.0097</v>
      </c>
      <c r="E88" s="7"/>
      <c r="F88" s="109" t="s">
        <v>644</v>
      </c>
      <c r="G88" s="112" t="s">
        <v>338</v>
      </c>
      <c r="H88" s="114">
        <f>IF(G88="N/A",1,INDEX(Table4[ST_refnode],MATCH(G88,Table4[Code],0)))</f>
        <v>0.99450000000000005</v>
      </c>
    </row>
    <row r="89" spans="1:9">
      <c r="A89" t="s">
        <v>450</v>
      </c>
      <c r="B89" t="s">
        <v>451</v>
      </c>
      <c r="C89" s="7">
        <v>1.0367999999999999</v>
      </c>
      <c r="D89" s="7">
        <v>1.0101</v>
      </c>
      <c r="E89" s="7"/>
      <c r="F89" s="108" t="s">
        <v>645</v>
      </c>
      <c r="G89" s="116" t="s">
        <v>288</v>
      </c>
      <c r="H89" s="113">
        <f>IF(G89="N/A",1,INDEX(Table4[ST_refnode],MATCH(G89,Table4[Code],0)))</f>
        <v>0.95840000000000003</v>
      </c>
    </row>
    <row r="90" spans="1:9">
      <c r="A90" t="s">
        <v>452</v>
      </c>
      <c r="B90" t="s">
        <v>453</v>
      </c>
      <c r="C90" s="7">
        <v>1.0363</v>
      </c>
      <c r="D90" s="7">
        <v>1.0106999999999999</v>
      </c>
      <c r="E90" s="7"/>
      <c r="F90" s="109" t="s">
        <v>646</v>
      </c>
      <c r="G90" s="112" t="s">
        <v>294</v>
      </c>
      <c r="H90" s="114">
        <f>IF(G90="N/A",1,INDEX(Table4[ST_refnode],MATCH(G90,Table4[Code],0)))</f>
        <v>0.96840000000000004</v>
      </c>
    </row>
    <row r="91" spans="1:9">
      <c r="A91" t="s">
        <v>454</v>
      </c>
      <c r="B91" t="s">
        <v>455</v>
      </c>
      <c r="C91" s="7">
        <v>1.0362</v>
      </c>
      <c r="D91" s="7">
        <v>1.0114000000000001</v>
      </c>
      <c r="E91" s="7"/>
      <c r="F91" s="108" t="s">
        <v>647</v>
      </c>
      <c r="G91" s="111" t="s">
        <v>617</v>
      </c>
      <c r="H91" s="113">
        <f>IF(G91="N/A",1,INDEX(Table4[ST_refnode],MATCH(G91,Table4[Code],0)))</f>
        <v>1.1258999999999999</v>
      </c>
    </row>
    <row r="92" spans="1:9">
      <c r="A92" t="s">
        <v>456</v>
      </c>
      <c r="B92" t="s">
        <v>457</v>
      </c>
      <c r="C92" s="7">
        <v>1.0378000000000001</v>
      </c>
      <c r="D92" s="7">
        <v>1.0116000000000001</v>
      </c>
      <c r="E92" s="7"/>
      <c r="F92" s="109" t="s">
        <v>648</v>
      </c>
      <c r="G92" s="112" t="s">
        <v>346</v>
      </c>
      <c r="H92" s="114">
        <f>IF(G92="N/A",1,INDEX(Table4[ST_refnode],MATCH(G92,Table4[Code],0)))</f>
        <v>0.998</v>
      </c>
    </row>
    <row r="93" spans="1:9">
      <c r="A93" t="s">
        <v>458</v>
      </c>
      <c r="B93" t="s">
        <v>459</v>
      </c>
      <c r="C93" s="7">
        <v>1.0379</v>
      </c>
      <c r="D93" s="7">
        <v>1.0116000000000001</v>
      </c>
      <c r="E93" s="7"/>
      <c r="F93" s="108" t="s">
        <v>649</v>
      </c>
      <c r="G93" s="111" t="s">
        <v>304</v>
      </c>
      <c r="H93" s="113">
        <f>IF(G93="N/A",1,INDEX(Table4[ST_refnode],MATCH(G93,Table4[Code],0)))</f>
        <v>0.9738</v>
      </c>
    </row>
    <row r="94" spans="1:9">
      <c r="A94" t="s">
        <v>460</v>
      </c>
      <c r="B94" t="s">
        <v>461</v>
      </c>
      <c r="C94" s="7">
        <v>1.0381</v>
      </c>
      <c r="D94" s="7">
        <v>1.0116000000000001</v>
      </c>
      <c r="E94" s="7"/>
      <c r="F94" s="109" t="s">
        <v>650</v>
      </c>
      <c r="G94" s="112" t="s">
        <v>434</v>
      </c>
      <c r="H94" s="114">
        <f>IF(G94="N/A",1,INDEX(Table4[ST_refnode],MATCH(G94,Table4[Code],0)))</f>
        <v>1.0065999999999999</v>
      </c>
    </row>
    <row r="95" spans="1:9">
      <c r="A95" t="s">
        <v>462</v>
      </c>
      <c r="B95" t="s">
        <v>463</v>
      </c>
      <c r="C95" s="7">
        <v>1.0375000000000001</v>
      </c>
      <c r="D95" s="7">
        <v>1.0117</v>
      </c>
      <c r="E95" s="7"/>
      <c r="F95" s="108" t="s">
        <v>651</v>
      </c>
      <c r="G95" s="111" t="s">
        <v>548</v>
      </c>
      <c r="H95" s="115">
        <v>0.96</v>
      </c>
      <c r="I95" s="121" t="s">
        <v>691</v>
      </c>
    </row>
    <row r="96" spans="1:9">
      <c r="A96" t="s">
        <v>464</v>
      </c>
      <c r="B96" t="s">
        <v>465</v>
      </c>
      <c r="C96" s="7">
        <v>1.0369999999999999</v>
      </c>
      <c r="D96" s="7">
        <v>1.0119</v>
      </c>
      <c r="E96" s="7"/>
      <c r="F96" s="109" t="s">
        <v>652</v>
      </c>
      <c r="G96" s="112" t="s">
        <v>288</v>
      </c>
      <c r="H96" s="114">
        <f>IF(G96="N/A",1,INDEX(Table4[ST_refnode],MATCH(G96,Table4[Code],0)))</f>
        <v>0.95840000000000003</v>
      </c>
    </row>
    <row r="97" spans="1:8">
      <c r="A97" t="s">
        <v>466</v>
      </c>
      <c r="B97" t="s">
        <v>467</v>
      </c>
      <c r="C97" s="7">
        <v>1.0382</v>
      </c>
      <c r="D97" s="7">
        <v>1.0119</v>
      </c>
      <c r="E97" s="7"/>
      <c r="F97" s="108" t="s">
        <v>653</v>
      </c>
      <c r="G97" s="116" t="s">
        <v>288</v>
      </c>
      <c r="H97" s="113">
        <f>IF(G97="N/A",1,INDEX(Table4[ST_refnode],MATCH(G97,Table4[Code],0)))</f>
        <v>0.95840000000000003</v>
      </c>
    </row>
    <row r="98" spans="1:8">
      <c r="A98" t="s">
        <v>468</v>
      </c>
      <c r="B98" t="s">
        <v>469</v>
      </c>
      <c r="C98" s="7">
        <v>1.0385</v>
      </c>
      <c r="D98" s="7">
        <v>1.012</v>
      </c>
      <c r="E98" s="7"/>
      <c r="F98" s="109" t="s">
        <v>654</v>
      </c>
      <c r="G98" s="112" t="s">
        <v>288</v>
      </c>
      <c r="H98" s="114">
        <f>IF(G98="N/A",1,INDEX(Table4[ST_refnode],MATCH(G98,Table4[Code],0)))</f>
        <v>0.95840000000000003</v>
      </c>
    </row>
    <row r="99" spans="1:8">
      <c r="A99" t="s">
        <v>470</v>
      </c>
      <c r="B99" t="s">
        <v>471</v>
      </c>
      <c r="C99" s="7">
        <v>1.0382</v>
      </c>
      <c r="D99" s="7">
        <v>1.0122</v>
      </c>
      <c r="E99" s="7"/>
      <c r="F99" s="108" t="s">
        <v>655</v>
      </c>
      <c r="G99" s="116" t="s">
        <v>288</v>
      </c>
      <c r="H99" s="113">
        <f>IF(G99="N/A",1,INDEX(Table4[ST_refnode],MATCH(G99,Table4[Code],0)))</f>
        <v>0.95840000000000003</v>
      </c>
    </row>
    <row r="100" spans="1:8">
      <c r="A100" t="s">
        <v>472</v>
      </c>
      <c r="B100" t="s">
        <v>473</v>
      </c>
      <c r="C100" s="7">
        <v>1.0388999999999999</v>
      </c>
      <c r="D100" s="7">
        <v>1.0122</v>
      </c>
      <c r="E100" s="7"/>
      <c r="F100" s="109" t="s">
        <v>656</v>
      </c>
      <c r="G100" s="112" t="s">
        <v>294</v>
      </c>
      <c r="H100" s="114">
        <f>IF(G100="N/A",1,INDEX(Table4[ST_refnode],MATCH(G100,Table4[Code],0)))</f>
        <v>0.96840000000000004</v>
      </c>
    </row>
    <row r="101" spans="1:8">
      <c r="A101" t="s">
        <v>474</v>
      </c>
      <c r="B101" t="s">
        <v>475</v>
      </c>
      <c r="C101" s="7">
        <v>1.0389999999999999</v>
      </c>
      <c r="D101" s="7">
        <v>1.0125</v>
      </c>
      <c r="E101" s="7"/>
      <c r="F101" s="108" t="s">
        <v>657</v>
      </c>
      <c r="G101" s="111" t="s">
        <v>294</v>
      </c>
      <c r="H101" s="113">
        <f>IF(G101="N/A",1,INDEX(Table4[ST_refnode],MATCH(G101,Table4[Code],0)))</f>
        <v>0.96840000000000004</v>
      </c>
    </row>
    <row r="102" spans="1:8">
      <c r="A102" t="s">
        <v>476</v>
      </c>
      <c r="B102" t="s">
        <v>477</v>
      </c>
      <c r="C102" s="7">
        <v>1.0401</v>
      </c>
      <c r="D102" s="7">
        <v>1.0129999999999999</v>
      </c>
      <c r="E102" s="7"/>
      <c r="F102" s="109" t="s">
        <v>658</v>
      </c>
      <c r="G102" s="112" t="s">
        <v>294</v>
      </c>
      <c r="H102" s="114">
        <f>IF(G102="N/A",1,INDEX(Table4[ST_refnode],MATCH(G102,Table4[Code],0)))</f>
        <v>0.96840000000000004</v>
      </c>
    </row>
    <row r="103" spans="1:8">
      <c r="A103" t="s">
        <v>478</v>
      </c>
      <c r="B103" t="s">
        <v>479</v>
      </c>
      <c r="C103" s="7">
        <v>1.0384</v>
      </c>
      <c r="D103" s="7">
        <v>1.0130999999999999</v>
      </c>
      <c r="E103" s="7"/>
      <c r="F103" s="108" t="s">
        <v>659</v>
      </c>
      <c r="G103" s="111" t="s">
        <v>294</v>
      </c>
      <c r="H103" s="113">
        <f>IF(G103="N/A",1,INDEX(Table4[ST_refnode],MATCH(G103,Table4[Code],0)))</f>
        <v>0.96840000000000004</v>
      </c>
    </row>
    <row r="104" spans="1:8">
      <c r="A104" t="s">
        <v>480</v>
      </c>
      <c r="B104" t="s">
        <v>481</v>
      </c>
      <c r="C104" s="7">
        <v>1.0398000000000001</v>
      </c>
      <c r="D104" s="7">
        <v>1.0130999999999999</v>
      </c>
      <c r="E104" s="7"/>
      <c r="F104" s="109" t="s">
        <v>660</v>
      </c>
      <c r="G104" s="112" t="s">
        <v>617</v>
      </c>
      <c r="H104" s="114">
        <f>IF(G104="N/A",1,INDEX(Table4[ST_refnode],MATCH(G104,Table4[Code],0)))</f>
        <v>1.1258999999999999</v>
      </c>
    </row>
    <row r="105" spans="1:8">
      <c r="A105" t="s">
        <v>482</v>
      </c>
      <c r="B105" t="s">
        <v>483</v>
      </c>
      <c r="C105" s="7">
        <v>1.0412999999999999</v>
      </c>
      <c r="D105" s="7">
        <v>1.0134000000000001</v>
      </c>
      <c r="E105" s="7"/>
      <c r="F105" s="108" t="s">
        <v>661</v>
      </c>
      <c r="G105" s="111" t="s">
        <v>617</v>
      </c>
      <c r="H105" s="113">
        <f>IF(G105="N/A",1,INDEX(Table4[ST_refnode],MATCH(G105,Table4[Code],0)))</f>
        <v>1.1258999999999999</v>
      </c>
    </row>
    <row r="106" spans="1:8">
      <c r="A106" t="s">
        <v>484</v>
      </c>
      <c r="B106" t="s">
        <v>485</v>
      </c>
      <c r="C106" s="7">
        <v>1.04</v>
      </c>
      <c r="D106" s="7">
        <v>1.0135000000000001</v>
      </c>
      <c r="E106" s="7"/>
      <c r="F106" s="109" t="s">
        <v>662</v>
      </c>
      <c r="G106" s="112" t="s">
        <v>617</v>
      </c>
      <c r="H106" s="114">
        <f>IF(G106="N/A",1,INDEX(Table4[ST_refnode],MATCH(G106,Table4[Code],0)))</f>
        <v>1.1258999999999999</v>
      </c>
    </row>
    <row r="107" spans="1:8">
      <c r="A107" t="s">
        <v>486</v>
      </c>
      <c r="B107" t="s">
        <v>487</v>
      </c>
      <c r="C107" s="7">
        <v>1.0397000000000001</v>
      </c>
      <c r="D107" s="7">
        <v>1.0137</v>
      </c>
      <c r="E107" s="7"/>
      <c r="F107" s="108" t="s">
        <v>663</v>
      </c>
      <c r="G107" s="111" t="s">
        <v>617</v>
      </c>
      <c r="H107" s="113">
        <f>IF(G107="N/A",1,INDEX(Table4[ST_refnode],MATCH(G107,Table4[Code],0)))</f>
        <v>1.1258999999999999</v>
      </c>
    </row>
    <row r="108" spans="1:8">
      <c r="A108" t="s">
        <v>488</v>
      </c>
      <c r="B108" t="s">
        <v>489</v>
      </c>
      <c r="C108" s="7">
        <v>1.0404</v>
      </c>
      <c r="D108" s="7">
        <v>1.0137</v>
      </c>
      <c r="E108" s="7"/>
      <c r="F108" s="109" t="s">
        <v>664</v>
      </c>
      <c r="G108" s="112" t="s">
        <v>346</v>
      </c>
      <c r="H108" s="114">
        <f>IF(G108="N/A",1,INDEX(Table4[ST_refnode],MATCH(G108,Table4[Code],0)))</f>
        <v>0.998</v>
      </c>
    </row>
    <row r="109" spans="1:8">
      <c r="A109" t="s">
        <v>490</v>
      </c>
      <c r="B109" t="s">
        <v>491</v>
      </c>
      <c r="C109" s="7">
        <v>1.0405</v>
      </c>
      <c r="D109" s="7">
        <v>1.014</v>
      </c>
      <c r="E109" s="7"/>
      <c r="F109" s="108" t="s">
        <v>665</v>
      </c>
      <c r="G109" s="111" t="s">
        <v>346</v>
      </c>
      <c r="H109" s="113">
        <f>IF(G109="N/A",1,INDEX(Table4[ST_refnode],MATCH(G109,Table4[Code],0)))</f>
        <v>0.998</v>
      </c>
    </row>
    <row r="110" spans="1:8">
      <c r="A110" t="s">
        <v>492</v>
      </c>
      <c r="B110" t="s">
        <v>493</v>
      </c>
      <c r="C110" s="7">
        <v>1.0409999999999999</v>
      </c>
      <c r="D110" s="7">
        <v>1.0143</v>
      </c>
      <c r="E110" s="7"/>
      <c r="F110" s="109" t="s">
        <v>666</v>
      </c>
      <c r="G110" s="112" t="s">
        <v>346</v>
      </c>
      <c r="H110" s="114">
        <f>IF(G110="N/A",1,INDEX(Table4[ST_refnode],MATCH(G110,Table4[Code],0)))</f>
        <v>0.998</v>
      </c>
    </row>
    <row r="111" spans="1:8">
      <c r="A111" t="s">
        <v>494</v>
      </c>
      <c r="B111" t="s">
        <v>495</v>
      </c>
      <c r="C111" s="7">
        <v>1.0414000000000001</v>
      </c>
      <c r="D111" s="7">
        <v>1.0145999999999999</v>
      </c>
      <c r="E111" s="7"/>
      <c r="F111" s="108" t="s">
        <v>667</v>
      </c>
      <c r="G111" s="111" t="s">
        <v>346</v>
      </c>
      <c r="H111" s="113">
        <f>IF(G111="N/A",1,INDEX(Table4[ST_refnode],MATCH(G111,Table4[Code],0)))</f>
        <v>0.998</v>
      </c>
    </row>
    <row r="112" spans="1:8">
      <c r="A112" t="s">
        <v>496</v>
      </c>
      <c r="B112" t="s">
        <v>497</v>
      </c>
      <c r="C112" s="7">
        <v>1.0411999999999999</v>
      </c>
      <c r="D112" s="7">
        <v>1.0146999999999999</v>
      </c>
      <c r="E112" s="7"/>
      <c r="F112" s="109" t="s">
        <v>668</v>
      </c>
      <c r="G112" s="112" t="s">
        <v>304</v>
      </c>
      <c r="H112" s="114">
        <f>IF(G112="N/A",1,INDEX(Table4[ST_refnode],MATCH(G112,Table4[Code],0)))</f>
        <v>0.9738</v>
      </c>
    </row>
    <row r="113" spans="1:9">
      <c r="A113" t="s">
        <v>498</v>
      </c>
      <c r="B113" t="s">
        <v>499</v>
      </c>
      <c r="C113" s="7">
        <v>1.0410999999999999</v>
      </c>
      <c r="D113" s="7">
        <v>1.0148999999999999</v>
      </c>
      <c r="E113" s="7"/>
      <c r="F113" s="108" t="s">
        <v>669</v>
      </c>
      <c r="G113" s="111" t="s">
        <v>304</v>
      </c>
      <c r="H113" s="113">
        <f>IF(G113="N/A",1,INDEX(Table4[ST_refnode],MATCH(G113,Table4[Code],0)))</f>
        <v>0.9738</v>
      </c>
    </row>
    <row r="114" spans="1:9">
      <c r="A114" t="s">
        <v>500</v>
      </c>
      <c r="B114" t="s">
        <v>501</v>
      </c>
      <c r="C114" s="7">
        <v>1.0418000000000001</v>
      </c>
      <c r="D114" s="7">
        <v>1.0149999999999999</v>
      </c>
      <c r="E114" s="7"/>
      <c r="F114" s="109" t="s">
        <v>670</v>
      </c>
      <c r="G114" s="112" t="s">
        <v>304</v>
      </c>
      <c r="H114" s="114">
        <f>IF(G114="N/A",1,INDEX(Table4[ST_refnode],MATCH(G114,Table4[Code],0)))</f>
        <v>0.9738</v>
      </c>
    </row>
    <row r="115" spans="1:9">
      <c r="A115" t="s">
        <v>502</v>
      </c>
      <c r="B115" t="s">
        <v>503</v>
      </c>
      <c r="C115" s="7">
        <v>1.0418000000000001</v>
      </c>
      <c r="D115" s="7">
        <v>1.0149999999999999</v>
      </c>
      <c r="E115" s="7"/>
      <c r="F115" s="108" t="s">
        <v>671</v>
      </c>
      <c r="G115" s="111" t="s">
        <v>304</v>
      </c>
      <c r="H115" s="113">
        <f>IF(G115="N/A",1,INDEX(Table4[ST_refnode],MATCH(G115,Table4[Code],0)))</f>
        <v>0.9738</v>
      </c>
    </row>
    <row r="116" spans="1:9">
      <c r="A116" t="s">
        <v>504</v>
      </c>
      <c r="B116" t="s">
        <v>505</v>
      </c>
      <c r="C116" s="7">
        <v>1.042</v>
      </c>
      <c r="D116" s="7">
        <v>1.0152000000000001</v>
      </c>
      <c r="E116" s="7"/>
      <c r="F116" s="109" t="s">
        <v>672</v>
      </c>
      <c r="G116" s="112" t="s">
        <v>434</v>
      </c>
      <c r="H116" s="114">
        <f>IF(G116="N/A",1,INDEX(Table4[ST_refnode],MATCH(G116,Table4[Code],0)))</f>
        <v>1.0065999999999999</v>
      </c>
    </row>
    <row r="117" spans="1:9">
      <c r="A117" t="s">
        <v>506</v>
      </c>
      <c r="B117" t="s">
        <v>507</v>
      </c>
      <c r="C117" s="7">
        <v>1.042</v>
      </c>
      <c r="D117" s="7">
        <v>1.0153000000000001</v>
      </c>
      <c r="E117" s="7"/>
      <c r="F117" s="108" t="s">
        <v>673</v>
      </c>
      <c r="G117" s="111" t="s">
        <v>434</v>
      </c>
      <c r="H117" s="113">
        <f>IF(G117="N/A",1,INDEX(Table4[ST_refnode],MATCH(G117,Table4[Code],0)))</f>
        <v>1.0065999999999999</v>
      </c>
    </row>
    <row r="118" spans="1:9">
      <c r="A118" t="s">
        <v>508</v>
      </c>
      <c r="B118" t="s">
        <v>509</v>
      </c>
      <c r="C118" s="7">
        <v>1.0421</v>
      </c>
      <c r="D118" s="7">
        <v>1.0153000000000001</v>
      </c>
      <c r="E118" s="7"/>
      <c r="F118" s="109" t="s">
        <v>674</v>
      </c>
      <c r="G118" s="112" t="s">
        <v>434</v>
      </c>
      <c r="H118" s="114">
        <f>IF(G118="N/A",1,INDEX(Table4[ST_refnode],MATCH(G118,Table4[Code],0)))</f>
        <v>1.0065999999999999</v>
      </c>
    </row>
    <row r="119" spans="1:9">
      <c r="A119" t="s">
        <v>510</v>
      </c>
      <c r="B119" t="s">
        <v>511</v>
      </c>
      <c r="C119" s="7">
        <v>1.0421</v>
      </c>
      <c r="D119" s="7">
        <v>1.0155000000000001</v>
      </c>
      <c r="E119" s="7"/>
      <c r="F119" s="108" t="s">
        <v>675</v>
      </c>
      <c r="G119" s="111" t="s">
        <v>434</v>
      </c>
      <c r="H119" s="113">
        <f>IF(G119="N/A",1,INDEX(Table4[ST_refnode],MATCH(G119,Table4[Code],0)))</f>
        <v>1.0065999999999999</v>
      </c>
    </row>
    <row r="120" spans="1:9">
      <c r="A120" t="s">
        <v>512</v>
      </c>
      <c r="B120" t="s">
        <v>513</v>
      </c>
      <c r="C120" s="7">
        <v>1.0423</v>
      </c>
      <c r="D120" s="7">
        <v>1.0155000000000001</v>
      </c>
      <c r="E120" s="7"/>
      <c r="F120" s="109" t="s">
        <v>676</v>
      </c>
      <c r="G120" s="112" t="s">
        <v>548</v>
      </c>
      <c r="H120" s="115">
        <v>1</v>
      </c>
      <c r="I120" s="121" t="s">
        <v>691</v>
      </c>
    </row>
    <row r="121" spans="1:9">
      <c r="A121" t="s">
        <v>514</v>
      </c>
      <c r="B121" t="s">
        <v>515</v>
      </c>
      <c r="C121" s="7">
        <v>1.0422</v>
      </c>
      <c r="D121" s="7">
        <v>1.0156000000000001</v>
      </c>
      <c r="E121" s="7"/>
      <c r="F121" s="108" t="s">
        <v>677</v>
      </c>
      <c r="G121" s="111" t="s">
        <v>548</v>
      </c>
      <c r="H121" s="115">
        <v>1</v>
      </c>
      <c r="I121" s="121" t="s">
        <v>691</v>
      </c>
    </row>
    <row r="122" spans="1:9">
      <c r="A122" t="s">
        <v>516</v>
      </c>
      <c r="B122" t="s">
        <v>517</v>
      </c>
      <c r="C122" s="7">
        <v>1.0423</v>
      </c>
      <c r="D122" s="7">
        <v>1.0159</v>
      </c>
      <c r="E122" s="7"/>
      <c r="F122" s="109" t="s">
        <v>678</v>
      </c>
      <c r="G122" s="112" t="s">
        <v>548</v>
      </c>
      <c r="H122" s="115">
        <v>1</v>
      </c>
      <c r="I122" s="121" t="s">
        <v>691</v>
      </c>
    </row>
    <row r="123" spans="1:9">
      <c r="A123" t="s">
        <v>518</v>
      </c>
      <c r="B123" t="s">
        <v>519</v>
      </c>
      <c r="C123" s="7">
        <v>1.0425</v>
      </c>
      <c r="D123" s="7">
        <v>1.016</v>
      </c>
      <c r="E123" s="7"/>
      <c r="F123" s="108" t="s">
        <v>679</v>
      </c>
      <c r="G123" s="111" t="s">
        <v>548</v>
      </c>
      <c r="H123" s="115">
        <v>1</v>
      </c>
      <c r="I123" s="121" t="s">
        <v>691</v>
      </c>
    </row>
    <row r="124" spans="1:9">
      <c r="A124" t="s">
        <v>520</v>
      </c>
      <c r="B124" t="s">
        <v>521</v>
      </c>
      <c r="C124" s="7">
        <v>1.0428999999999999</v>
      </c>
      <c r="D124" s="7">
        <v>1.0161</v>
      </c>
      <c r="E124" s="7"/>
    </row>
    <row r="125" spans="1:9">
      <c r="A125" t="s">
        <v>522</v>
      </c>
      <c r="B125" t="s">
        <v>523</v>
      </c>
      <c r="C125" s="7">
        <v>1.0430999999999999</v>
      </c>
      <c r="D125" s="7">
        <v>1.0161</v>
      </c>
      <c r="E125" s="7"/>
    </row>
    <row r="126" spans="1:9">
      <c r="A126" t="s">
        <v>524</v>
      </c>
      <c r="B126" t="s">
        <v>525</v>
      </c>
      <c r="C126" s="7">
        <v>1.0429999999999999</v>
      </c>
      <c r="D126" s="7">
        <v>1.0163</v>
      </c>
      <c r="E126" s="7"/>
    </row>
    <row r="127" spans="1:9">
      <c r="A127" t="s">
        <v>526</v>
      </c>
      <c r="B127" t="s">
        <v>527</v>
      </c>
      <c r="C127" s="7">
        <v>1.0429999999999999</v>
      </c>
      <c r="D127" s="7">
        <v>1.0163</v>
      </c>
      <c r="E127" s="7"/>
    </row>
    <row r="128" spans="1:9">
      <c r="A128" t="s">
        <v>528</v>
      </c>
      <c r="B128" t="s">
        <v>529</v>
      </c>
      <c r="C128" s="7">
        <v>1.0430999999999999</v>
      </c>
      <c r="D128" s="7">
        <v>1.0163</v>
      </c>
      <c r="E128" s="7"/>
    </row>
    <row r="129" spans="1:5">
      <c r="A129" t="s">
        <v>530</v>
      </c>
      <c r="B129" t="s">
        <v>531</v>
      </c>
      <c r="C129" s="7">
        <v>1.0427</v>
      </c>
      <c r="D129" s="7">
        <v>1.0165</v>
      </c>
      <c r="E129" s="7"/>
    </row>
    <row r="130" spans="1:5">
      <c r="A130" t="s">
        <v>532</v>
      </c>
      <c r="B130" t="s">
        <v>533</v>
      </c>
      <c r="C130" s="7">
        <v>1.0432999999999999</v>
      </c>
      <c r="D130" s="7">
        <v>1.0165</v>
      </c>
      <c r="E130" s="7"/>
    </row>
    <row r="131" spans="1:5">
      <c r="A131" t="s">
        <v>534</v>
      </c>
      <c r="B131" t="s">
        <v>535</v>
      </c>
      <c r="C131" s="7">
        <v>1.0458000000000001</v>
      </c>
      <c r="D131" s="7">
        <v>1.0166999999999999</v>
      </c>
      <c r="E131" s="7"/>
    </row>
    <row r="132" spans="1:5">
      <c r="A132" t="s">
        <v>536</v>
      </c>
      <c r="B132" t="s">
        <v>537</v>
      </c>
      <c r="C132" s="7">
        <v>1.0437000000000001</v>
      </c>
      <c r="D132" s="7">
        <v>1.0168999999999999</v>
      </c>
      <c r="E132" s="7"/>
    </row>
    <row r="133" spans="1:5">
      <c r="A133" t="s">
        <v>538</v>
      </c>
      <c r="B133" t="s">
        <v>539</v>
      </c>
      <c r="C133" s="7">
        <v>1.0246</v>
      </c>
      <c r="D133" s="7">
        <v>0.99870000000000003</v>
      </c>
      <c r="E133" s="7"/>
    </row>
    <row r="134" spans="1:5">
      <c r="A134" t="s">
        <v>540</v>
      </c>
      <c r="B134" t="s">
        <v>541</v>
      </c>
      <c r="C134" s="7">
        <v>1.0438000000000001</v>
      </c>
      <c r="D134" s="7">
        <v>1.0170999999999999</v>
      </c>
      <c r="E134" s="7"/>
    </row>
    <row r="135" spans="1:5">
      <c r="A135" t="s">
        <v>542</v>
      </c>
      <c r="B135" t="s">
        <v>543</v>
      </c>
      <c r="C135" s="7">
        <v>1.0451999999999999</v>
      </c>
      <c r="D135" s="7">
        <v>1.0174000000000001</v>
      </c>
      <c r="E135" s="7"/>
    </row>
    <row r="136" spans="1:5">
      <c r="A136" t="s">
        <v>544</v>
      </c>
      <c r="B136" t="s">
        <v>545</v>
      </c>
      <c r="C136" s="7">
        <v>1.0431999999999999</v>
      </c>
      <c r="D136" s="7">
        <v>1.0181</v>
      </c>
      <c r="E136" s="7"/>
    </row>
    <row r="137" spans="1:5">
      <c r="A137" t="s">
        <v>546</v>
      </c>
      <c r="B137" t="s">
        <v>547</v>
      </c>
      <c r="C137" s="7">
        <v>1.046</v>
      </c>
      <c r="D137" s="7">
        <v>1.0181</v>
      </c>
      <c r="E137" s="7"/>
    </row>
    <row r="138" spans="1:5">
      <c r="A138" t="s">
        <v>548</v>
      </c>
      <c r="B138" t="s">
        <v>549</v>
      </c>
      <c r="C138" s="7">
        <v>1.0499000000000001</v>
      </c>
      <c r="D138" s="7">
        <v>1.0181</v>
      </c>
      <c r="E138" s="7"/>
    </row>
    <row r="139" spans="1:5">
      <c r="A139" t="s">
        <v>550</v>
      </c>
      <c r="B139" t="s">
        <v>551</v>
      </c>
      <c r="C139" s="7">
        <v>1.0489999999999999</v>
      </c>
      <c r="D139" s="7">
        <v>1.0184</v>
      </c>
      <c r="E139" s="7"/>
    </row>
    <row r="140" spans="1:5">
      <c r="A140" t="s">
        <v>552</v>
      </c>
      <c r="B140" t="s">
        <v>553</v>
      </c>
      <c r="C140" s="7">
        <v>1.0451999999999999</v>
      </c>
      <c r="D140" s="7">
        <v>1.0185999999999999</v>
      </c>
      <c r="E140" s="7"/>
    </row>
    <row r="141" spans="1:5">
      <c r="A141" t="s">
        <v>554</v>
      </c>
      <c r="B141" t="s">
        <v>555</v>
      </c>
      <c r="C141" s="7">
        <v>1.0452999999999999</v>
      </c>
      <c r="D141" s="7">
        <v>1.0186999999999999</v>
      </c>
      <c r="E141" s="7"/>
    </row>
    <row r="142" spans="1:5">
      <c r="A142" t="s">
        <v>556</v>
      </c>
      <c r="B142" t="s">
        <v>557</v>
      </c>
      <c r="C142" s="7">
        <v>1.0458000000000001</v>
      </c>
      <c r="D142" s="7">
        <v>1.0186999999999999</v>
      </c>
      <c r="E142" s="7"/>
    </row>
    <row r="143" spans="1:5">
      <c r="A143" t="s">
        <v>558</v>
      </c>
      <c r="B143" t="s">
        <v>559</v>
      </c>
      <c r="C143" s="7">
        <v>1.0458000000000001</v>
      </c>
      <c r="D143" s="7">
        <v>1.0194000000000001</v>
      </c>
      <c r="E143" s="7"/>
    </row>
    <row r="144" spans="1:5">
      <c r="A144" t="s">
        <v>560</v>
      </c>
      <c r="B144" t="s">
        <v>561</v>
      </c>
      <c r="C144" s="7">
        <v>1.0458000000000001</v>
      </c>
      <c r="D144" s="7">
        <v>1.0197000000000001</v>
      </c>
      <c r="E144" s="7"/>
    </row>
    <row r="145" spans="1:5">
      <c r="A145" t="s">
        <v>562</v>
      </c>
      <c r="B145" t="s">
        <v>563</v>
      </c>
      <c r="C145" s="7">
        <v>1.0456000000000001</v>
      </c>
      <c r="D145" s="7">
        <v>1.02</v>
      </c>
      <c r="E145" s="7"/>
    </row>
    <row r="146" spans="1:5">
      <c r="A146" t="s">
        <v>564</v>
      </c>
      <c r="B146" t="s">
        <v>565</v>
      </c>
      <c r="C146" s="7">
        <v>1.0470999999999999</v>
      </c>
      <c r="D146" s="7">
        <v>1.0201</v>
      </c>
      <c r="E146" s="7"/>
    </row>
    <row r="147" spans="1:5">
      <c r="A147" t="s">
        <v>566</v>
      </c>
      <c r="B147" t="s">
        <v>567</v>
      </c>
      <c r="C147" s="7">
        <v>1.0478000000000001</v>
      </c>
      <c r="D147" s="7">
        <v>1.0206999999999999</v>
      </c>
      <c r="E147" s="7"/>
    </row>
    <row r="148" spans="1:5">
      <c r="A148" t="s">
        <v>568</v>
      </c>
      <c r="B148" t="s">
        <v>569</v>
      </c>
      <c r="C148" s="7">
        <v>1.0479000000000001</v>
      </c>
      <c r="D148" s="7">
        <v>1.0206999999999999</v>
      </c>
      <c r="E148" s="7"/>
    </row>
    <row r="149" spans="1:5">
      <c r="A149" t="s">
        <v>570</v>
      </c>
      <c r="B149" t="s">
        <v>571</v>
      </c>
      <c r="C149" s="7">
        <v>1.0479000000000001</v>
      </c>
      <c r="D149" s="7">
        <v>1.0210999999999999</v>
      </c>
      <c r="E149" s="7"/>
    </row>
    <row r="150" spans="1:5">
      <c r="A150" t="s">
        <v>572</v>
      </c>
      <c r="B150" t="s">
        <v>573</v>
      </c>
      <c r="C150" s="7">
        <v>1.0483</v>
      </c>
      <c r="D150" s="7">
        <v>1.0215000000000001</v>
      </c>
      <c r="E150" s="7"/>
    </row>
    <row r="151" spans="1:5">
      <c r="A151" t="s">
        <v>574</v>
      </c>
      <c r="B151" t="s">
        <v>575</v>
      </c>
      <c r="C151" s="7">
        <v>1.0488</v>
      </c>
      <c r="D151" s="7">
        <v>1.0222</v>
      </c>
      <c r="E151" s="7"/>
    </row>
    <row r="152" spans="1:5">
      <c r="A152" t="s">
        <v>576</v>
      </c>
      <c r="B152" t="s">
        <v>577</v>
      </c>
      <c r="C152" s="7">
        <v>1.0484</v>
      </c>
      <c r="D152" s="7">
        <v>1.0226999999999999</v>
      </c>
      <c r="E152" s="7"/>
    </row>
    <row r="153" spans="1:5">
      <c r="A153" t="s">
        <v>578</v>
      </c>
      <c r="B153" t="s">
        <v>579</v>
      </c>
      <c r="C153" s="7">
        <v>1.0503</v>
      </c>
      <c r="D153" s="7">
        <v>1.0242</v>
      </c>
      <c r="E153" s="7"/>
    </row>
    <row r="154" spans="1:5">
      <c r="A154" t="s">
        <v>580</v>
      </c>
      <c r="B154" t="s">
        <v>581</v>
      </c>
      <c r="C154" s="7">
        <v>1.0508</v>
      </c>
      <c r="D154" s="7">
        <v>1.0245</v>
      </c>
      <c r="E154" s="7"/>
    </row>
    <row r="155" spans="1:5">
      <c r="A155" t="s">
        <v>582</v>
      </c>
      <c r="B155" t="s">
        <v>583</v>
      </c>
      <c r="C155" s="7">
        <v>1.0521</v>
      </c>
      <c r="D155" s="7">
        <v>1.0258</v>
      </c>
      <c r="E155" s="7"/>
    </row>
    <row r="156" spans="1:5">
      <c r="A156" t="s">
        <v>584</v>
      </c>
      <c r="B156" t="s">
        <v>585</v>
      </c>
      <c r="C156" s="7">
        <v>1.0575000000000001</v>
      </c>
      <c r="D156" s="7">
        <v>1.0309999999999999</v>
      </c>
      <c r="E156" s="7"/>
    </row>
    <row r="157" spans="1:5">
      <c r="A157" t="s">
        <v>586</v>
      </c>
      <c r="B157" t="s">
        <v>587</v>
      </c>
      <c r="C157" s="7">
        <v>1.0582</v>
      </c>
      <c r="D157" s="7">
        <v>1.0314000000000001</v>
      </c>
      <c r="E157" s="7"/>
    </row>
    <row r="158" spans="1:5">
      <c r="A158" t="s">
        <v>588</v>
      </c>
      <c r="B158" t="s">
        <v>589</v>
      </c>
      <c r="C158" s="7">
        <v>1.0578000000000001</v>
      </c>
      <c r="D158" s="7">
        <v>1.0324</v>
      </c>
      <c r="E158" s="7"/>
    </row>
    <row r="159" spans="1:5">
      <c r="A159" t="s">
        <v>590</v>
      </c>
      <c r="B159" t="s">
        <v>591</v>
      </c>
      <c r="C159" s="7">
        <v>1.0625</v>
      </c>
      <c r="D159" s="7">
        <v>1.0357000000000001</v>
      </c>
      <c r="E159" s="7"/>
    </row>
    <row r="160" spans="1:5">
      <c r="A160" t="s">
        <v>592</v>
      </c>
      <c r="B160" t="s">
        <v>593</v>
      </c>
      <c r="C160" s="7">
        <v>1.0629</v>
      </c>
      <c r="D160" s="7">
        <v>1.0375000000000001</v>
      </c>
      <c r="E160" s="7"/>
    </row>
    <row r="161" spans="1:5">
      <c r="A161" t="s">
        <v>594</v>
      </c>
      <c r="B161" t="s">
        <v>595</v>
      </c>
      <c r="C161" s="7">
        <v>1.0706</v>
      </c>
      <c r="D161" s="7">
        <v>1.0436000000000001</v>
      </c>
      <c r="E161" s="7"/>
    </row>
    <row r="162" spans="1:5">
      <c r="A162" t="s">
        <v>596</v>
      </c>
      <c r="B162" t="s">
        <v>184</v>
      </c>
      <c r="C162" s="7">
        <v>1.0710999999999999</v>
      </c>
      <c r="D162" s="7">
        <v>1.0439000000000001</v>
      </c>
      <c r="E162" s="7"/>
    </row>
    <row r="163" spans="1:5">
      <c r="A163" t="s">
        <v>597</v>
      </c>
      <c r="B163" t="s">
        <v>598</v>
      </c>
      <c r="C163" s="7">
        <v>1.071</v>
      </c>
      <c r="D163" s="7">
        <v>1.0455000000000001</v>
      </c>
      <c r="E163" s="7"/>
    </row>
    <row r="164" spans="1:5">
      <c r="A164" t="s">
        <v>599</v>
      </c>
      <c r="B164" t="s">
        <v>600</v>
      </c>
      <c r="C164" s="7">
        <v>1.0752999999999999</v>
      </c>
      <c r="D164" s="7">
        <v>1.0490999999999999</v>
      </c>
      <c r="E164" s="7"/>
    </row>
    <row r="165" spans="1:5">
      <c r="A165" t="s">
        <v>601</v>
      </c>
      <c r="B165" t="s">
        <v>602</v>
      </c>
      <c r="C165" s="7">
        <v>1.0837000000000001</v>
      </c>
      <c r="D165" s="7">
        <v>1.0568</v>
      </c>
      <c r="E165" s="7"/>
    </row>
    <row r="166" spans="1:5">
      <c r="A166" t="s">
        <v>603</v>
      </c>
      <c r="B166" t="s">
        <v>604</v>
      </c>
      <c r="C166" s="7">
        <v>1.0982000000000001</v>
      </c>
      <c r="D166" s="7">
        <v>1.0708</v>
      </c>
      <c r="E166" s="7"/>
    </row>
    <row r="167" spans="1:5">
      <c r="A167" t="s">
        <v>605</v>
      </c>
      <c r="B167" t="s">
        <v>606</v>
      </c>
      <c r="C167" s="7">
        <v>1.1042000000000001</v>
      </c>
      <c r="D167" s="7">
        <v>1.0775999999999999</v>
      </c>
      <c r="E167" s="7"/>
    </row>
    <row r="168" spans="1:5">
      <c r="A168" t="s">
        <v>607</v>
      </c>
      <c r="B168" t="s">
        <v>608</v>
      </c>
      <c r="C168" s="7">
        <v>1.1080000000000001</v>
      </c>
      <c r="D168" s="7">
        <v>1.0813999999999999</v>
      </c>
      <c r="E168" s="7"/>
    </row>
    <row r="169" spans="1:5">
      <c r="A169" t="s">
        <v>609</v>
      </c>
      <c r="B169" t="s">
        <v>610</v>
      </c>
      <c r="C169" s="7">
        <v>1.1434</v>
      </c>
      <c r="D169" s="7">
        <v>1.1157999999999999</v>
      </c>
      <c r="E169" s="7"/>
    </row>
    <row r="170" spans="1:5">
      <c r="A170" t="s">
        <v>611</v>
      </c>
      <c r="B170" t="s">
        <v>612</v>
      </c>
      <c r="C170" s="7">
        <v>1.1446000000000001</v>
      </c>
      <c r="D170" s="7">
        <v>1.1166</v>
      </c>
      <c r="E170" s="7"/>
    </row>
    <row r="171" spans="1:5">
      <c r="A171" t="s">
        <v>613</v>
      </c>
      <c r="B171" t="s">
        <v>614</v>
      </c>
      <c r="C171" s="7">
        <v>1.1468</v>
      </c>
      <c r="D171" s="7">
        <v>1.1195999999999999</v>
      </c>
      <c r="E171" s="7"/>
    </row>
    <row r="172" spans="1:5">
      <c r="A172" t="s">
        <v>615</v>
      </c>
      <c r="B172" t="s">
        <v>616</v>
      </c>
      <c r="C172" s="7">
        <v>1.1528</v>
      </c>
      <c r="D172" s="7">
        <v>1.1237999999999999</v>
      </c>
      <c r="E172" s="7"/>
    </row>
    <row r="173" spans="1:5">
      <c r="A173" t="s">
        <v>617</v>
      </c>
      <c r="B173" t="s">
        <v>618</v>
      </c>
      <c r="C173" s="7">
        <v>1.1556999999999999</v>
      </c>
      <c r="D173" s="7">
        <v>1.1258999999999999</v>
      </c>
      <c r="E173" s="7"/>
    </row>
    <row r="174" spans="1:5">
      <c r="A174" t="s">
        <v>619</v>
      </c>
      <c r="B174" t="s">
        <v>620</v>
      </c>
      <c r="C174" s="7">
        <v>1.1618999999999999</v>
      </c>
      <c r="D174" s="7">
        <v>1.1338999999999999</v>
      </c>
      <c r="E174" s="7"/>
    </row>
    <row r="175" spans="1:5">
      <c r="A175" t="s">
        <v>621</v>
      </c>
      <c r="B175" t="s">
        <v>622</v>
      </c>
      <c r="C175" s="7">
        <v>1.1795</v>
      </c>
      <c r="D175" s="7">
        <v>1.1501999999999999</v>
      </c>
      <c r="E175" s="7"/>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workbookViewId="0"/>
  </sheetViews>
  <sheetFormatPr defaultRowHeight="15"/>
  <cols>
    <col min="1" max="1" width="2.85546875" customWidth="1"/>
  </cols>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sheetPr>
  <dimension ref="B2:S30"/>
  <sheetViews>
    <sheetView zoomScale="115" zoomScaleNormal="115" workbookViewId="0"/>
  </sheetViews>
  <sheetFormatPr defaultRowHeight="15"/>
  <cols>
    <col min="1" max="1" width="2.85546875" customWidth="1"/>
    <col min="2" max="2" width="14.42578125" style="3" customWidth="1"/>
    <col min="3" max="3" width="8.85546875" style="3"/>
    <col min="4" max="4" width="155.42578125" style="3" bestFit="1" customWidth="1"/>
    <col min="5" max="19" width="8.85546875" style="3"/>
  </cols>
  <sheetData>
    <row r="2" spans="2:2" ht="23.25">
      <c r="B2" s="11" t="s">
        <v>223</v>
      </c>
    </row>
    <row r="3" spans="2:2">
      <c r="B3" s="73" t="s">
        <v>0</v>
      </c>
    </row>
    <row r="4" spans="2:2" s="3" customFormat="1">
      <c r="B4" s="5" t="s">
        <v>762</v>
      </c>
    </row>
    <row r="5" spans="2:2" s="3" customFormat="1">
      <c r="B5" s="3" t="s">
        <v>763</v>
      </c>
    </row>
    <row r="6" spans="2:2" s="3" customFormat="1">
      <c r="B6" s="3" t="s">
        <v>764</v>
      </c>
    </row>
    <row r="7" spans="2:2" s="3" customFormat="1">
      <c r="B7" s="171"/>
    </row>
    <row r="8" spans="2:2">
      <c r="B8" s="5" t="s">
        <v>4</v>
      </c>
    </row>
    <row r="9" spans="2:2">
      <c r="B9" s="3" t="s">
        <v>769</v>
      </c>
    </row>
    <row r="10" spans="2:2">
      <c r="B10" s="4" t="s">
        <v>8</v>
      </c>
    </row>
    <row r="11" spans="2:2">
      <c r="B11" s="4" t="s">
        <v>729</v>
      </c>
    </row>
    <row r="12" spans="2:2">
      <c r="B12" s="4"/>
    </row>
    <row r="13" spans="2:2">
      <c r="B13" s="74" t="s">
        <v>11</v>
      </c>
    </row>
    <row r="14" spans="2:2">
      <c r="B14" s="4" t="s">
        <v>9</v>
      </c>
    </row>
    <row r="15" spans="2:2">
      <c r="B15" s="3" t="s">
        <v>10</v>
      </c>
    </row>
    <row r="16" spans="2:2">
      <c r="B16" s="4" t="s">
        <v>56</v>
      </c>
    </row>
    <row r="20" spans="2:4">
      <c r="B20" s="5" t="s">
        <v>5</v>
      </c>
      <c r="C20" s="5" t="s">
        <v>6</v>
      </c>
      <c r="D20" s="5" t="s">
        <v>7</v>
      </c>
    </row>
    <row r="21" spans="2:4">
      <c r="B21" s="4">
        <v>43159</v>
      </c>
      <c r="C21" s="3">
        <v>1</v>
      </c>
      <c r="D21" s="3" t="s">
        <v>730</v>
      </c>
    </row>
    <row r="22" spans="2:4">
      <c r="B22" s="4"/>
      <c r="D22" s="99"/>
    </row>
    <row r="23" spans="2:4">
      <c r="B23" s="4"/>
      <c r="D23" s="99"/>
    </row>
    <row r="24" spans="2:4">
      <c r="B24" s="4"/>
    </row>
    <row r="25" spans="2:4">
      <c r="B25" s="4"/>
    </row>
    <row r="26" spans="2:4">
      <c r="B26" s="4"/>
    </row>
    <row r="27" spans="2:4">
      <c r="B27" s="4"/>
    </row>
    <row r="28" spans="2:4">
      <c r="B28" s="4"/>
    </row>
    <row r="29" spans="2:4">
      <c r="B29" s="4"/>
    </row>
    <row r="30" spans="2:4">
      <c r="B30"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H33"/>
  <sheetViews>
    <sheetView zoomScale="85" zoomScaleNormal="85" workbookViewId="0"/>
  </sheetViews>
  <sheetFormatPr defaultRowHeight="15"/>
  <cols>
    <col min="1" max="1" width="29.42578125" bestFit="1" customWidth="1"/>
    <col min="2" max="2" width="24.5703125" bestFit="1" customWidth="1"/>
    <col min="3" max="3" width="98.85546875" style="1" customWidth="1"/>
    <col min="4" max="4" width="13.85546875" customWidth="1"/>
    <col min="5" max="5" width="15.140625" customWidth="1"/>
    <col min="6" max="6" width="15.140625" style="3" customWidth="1"/>
    <col min="7" max="7" width="28.85546875" customWidth="1"/>
  </cols>
  <sheetData>
    <row r="1" spans="1:8" s="3" customFormat="1">
      <c r="A1" s="5" t="s">
        <v>178</v>
      </c>
      <c r="B1" s="7"/>
    </row>
    <row r="2" spans="1:8">
      <c r="A2" s="3"/>
      <c r="B2" s="7"/>
    </row>
    <row r="3" spans="1:8" s="3" customFormat="1">
      <c r="A3" s="3" t="s">
        <v>12</v>
      </c>
      <c r="B3" s="89">
        <v>44743</v>
      </c>
    </row>
    <row r="4" spans="1:8">
      <c r="A4" s="3" t="s">
        <v>13</v>
      </c>
      <c r="B4" s="89">
        <v>48395</v>
      </c>
    </row>
    <row r="5" spans="1:8">
      <c r="A5" s="3" t="s">
        <v>14</v>
      </c>
      <c r="B5" s="75">
        <f>YEAR(B4)-YEAR(B3)</f>
        <v>10</v>
      </c>
      <c r="E5" s="78"/>
      <c r="F5" s="78"/>
      <c r="G5" s="78"/>
    </row>
    <row r="6" spans="1:8">
      <c r="A6" s="3"/>
      <c r="B6" s="76"/>
      <c r="C6" s="15"/>
      <c r="E6" s="78"/>
      <c r="F6" s="78"/>
      <c r="G6" s="78"/>
    </row>
    <row r="7" spans="1:8" s="3" customFormat="1">
      <c r="A7" s="3" t="s">
        <v>18</v>
      </c>
      <c r="B7" s="23" t="s">
        <v>224</v>
      </c>
      <c r="C7" s="94"/>
      <c r="D7" s="95"/>
      <c r="E7" s="78"/>
      <c r="F7" s="78"/>
      <c r="G7" s="78"/>
    </row>
    <row r="8" spans="1:8" s="3" customFormat="1">
      <c r="B8" s="15"/>
      <c r="C8" s="94"/>
      <c r="D8" s="95"/>
      <c r="E8" s="78"/>
      <c r="F8" s="78"/>
      <c r="G8" s="78"/>
    </row>
    <row r="9" spans="1:8" s="3" customFormat="1">
      <c r="B9" s="15" t="s">
        <v>231</v>
      </c>
      <c r="C9" s="12" t="s">
        <v>229</v>
      </c>
      <c r="D9" s="95"/>
      <c r="E9" s="78"/>
      <c r="F9" s="78"/>
      <c r="G9" s="78"/>
    </row>
    <row r="10" spans="1:8" s="3" customFormat="1">
      <c r="B10" s="21" t="s">
        <v>230</v>
      </c>
      <c r="C10" s="95" t="s">
        <v>731</v>
      </c>
      <c r="D10" s="95"/>
      <c r="E10" s="78"/>
      <c r="F10" s="78"/>
      <c r="G10" s="78"/>
    </row>
    <row r="11" spans="1:8" s="3" customFormat="1">
      <c r="B11" s="21" t="s">
        <v>272</v>
      </c>
      <c r="C11" t="s">
        <v>275</v>
      </c>
      <c r="D11" s="95"/>
      <c r="E11" s="78"/>
      <c r="F11" s="78"/>
      <c r="G11" s="78"/>
    </row>
    <row r="12" spans="1:8" s="3" customFormat="1">
      <c r="B12" s="21" t="s">
        <v>273</v>
      </c>
      <c r="C12" s="3" t="s">
        <v>274</v>
      </c>
      <c r="D12" s="95"/>
      <c r="E12" s="78"/>
      <c r="F12" s="78"/>
      <c r="G12" s="78"/>
    </row>
    <row r="13" spans="1:8" s="3" customFormat="1">
      <c r="B13" s="15"/>
      <c r="E13" s="78"/>
      <c r="F13" s="78"/>
      <c r="G13" s="78"/>
    </row>
    <row r="14" spans="1:8" ht="17.45" customHeight="1">
      <c r="A14" s="42" t="s">
        <v>15</v>
      </c>
      <c r="B14" s="41" t="s">
        <v>16</v>
      </c>
      <c r="C14" s="41" t="s">
        <v>17</v>
      </c>
      <c r="D14" s="57" t="s">
        <v>230</v>
      </c>
      <c r="E14" s="7" t="s">
        <v>272</v>
      </c>
      <c r="F14" s="7" t="s">
        <v>273</v>
      </c>
      <c r="G14" s="78"/>
      <c r="H14" s="78"/>
    </row>
    <row r="15" spans="1:8" ht="105">
      <c r="A15" s="173" t="s">
        <v>234</v>
      </c>
      <c r="B15" s="104" t="s">
        <v>20</v>
      </c>
      <c r="C15" s="62" t="s">
        <v>732</v>
      </c>
      <c r="D15" s="61" t="s">
        <v>52</v>
      </c>
      <c r="E15" s="61" t="s">
        <v>52</v>
      </c>
      <c r="F15" s="61" t="s">
        <v>52</v>
      </c>
      <c r="G15" s="78"/>
      <c r="H15" s="78"/>
    </row>
    <row r="16" spans="1:8" ht="36.6" customHeight="1">
      <c r="A16" s="63" t="s">
        <v>181</v>
      </c>
      <c r="B16" s="72" t="s">
        <v>63</v>
      </c>
      <c r="C16" s="64" t="s">
        <v>227</v>
      </c>
      <c r="D16" s="60" t="s">
        <v>52</v>
      </c>
      <c r="E16" s="60" t="s">
        <v>52</v>
      </c>
      <c r="F16" s="60" t="s">
        <v>52</v>
      </c>
      <c r="G16" s="78"/>
      <c r="H16" s="78"/>
    </row>
    <row r="17" spans="1:8" ht="75">
      <c r="A17" s="65" t="s">
        <v>182</v>
      </c>
      <c r="B17" s="66" t="s">
        <v>187</v>
      </c>
      <c r="C17" s="67" t="s">
        <v>770</v>
      </c>
      <c r="D17" s="59" t="s">
        <v>52</v>
      </c>
      <c r="E17" s="59" t="s">
        <v>52</v>
      </c>
      <c r="F17" s="59" t="s">
        <v>52</v>
      </c>
      <c r="G17" s="78"/>
      <c r="H17" s="78"/>
    </row>
    <row r="18" spans="1:8" s="3" customFormat="1" ht="60">
      <c r="A18" s="68" t="s">
        <v>196</v>
      </c>
      <c r="B18" s="69" t="s">
        <v>188</v>
      </c>
      <c r="C18" s="70" t="s">
        <v>226</v>
      </c>
      <c r="D18" s="58" t="s">
        <v>52</v>
      </c>
      <c r="E18" s="58" t="s">
        <v>52</v>
      </c>
      <c r="F18" s="58" t="s">
        <v>52</v>
      </c>
      <c r="G18" s="78"/>
      <c r="H18" s="78"/>
    </row>
    <row r="19" spans="1:8" ht="75">
      <c r="A19" s="65" t="s">
        <v>197</v>
      </c>
      <c r="B19" s="66" t="s">
        <v>204</v>
      </c>
      <c r="C19" s="67" t="s">
        <v>228</v>
      </c>
      <c r="D19" s="59" t="s">
        <v>52</v>
      </c>
      <c r="E19" s="93" t="s">
        <v>221</v>
      </c>
      <c r="F19" s="93" t="s">
        <v>219</v>
      </c>
      <c r="G19" s="78"/>
      <c r="H19" s="78"/>
    </row>
    <row r="20" spans="1:8" s="3" customFormat="1" ht="66" customHeight="1">
      <c r="A20" s="68" t="s">
        <v>19</v>
      </c>
      <c r="B20" s="71" t="s">
        <v>19</v>
      </c>
      <c r="C20" s="70" t="s">
        <v>235</v>
      </c>
      <c r="D20" s="58" t="s">
        <v>52</v>
      </c>
      <c r="E20" s="96" t="s">
        <v>221</v>
      </c>
      <c r="F20" s="96" t="s">
        <v>219</v>
      </c>
    </row>
    <row r="21" spans="1:8" s="3" customFormat="1" ht="62.1" customHeight="1">
      <c r="A21" s="65" t="s">
        <v>271</v>
      </c>
      <c r="B21" s="66" t="s">
        <v>270</v>
      </c>
      <c r="C21" s="67" t="s">
        <v>238</v>
      </c>
      <c r="D21" s="59" t="s">
        <v>52</v>
      </c>
      <c r="E21" s="93" t="s">
        <v>221</v>
      </c>
      <c r="F21" s="93" t="s">
        <v>219</v>
      </c>
    </row>
    <row r="22" spans="1:8" s="3" customFormat="1" ht="60">
      <c r="A22" s="68" t="s">
        <v>133</v>
      </c>
      <c r="B22" s="71" t="s">
        <v>133</v>
      </c>
      <c r="C22" s="70" t="s">
        <v>784</v>
      </c>
      <c r="D22" s="58" t="s">
        <v>52</v>
      </c>
      <c r="E22" s="96" t="s">
        <v>221</v>
      </c>
      <c r="F22" s="96" t="s">
        <v>219</v>
      </c>
    </row>
    <row r="23" spans="1:8" ht="76.5" customHeight="1">
      <c r="A23" s="65" t="s">
        <v>213</v>
      </c>
      <c r="B23" s="172" t="s">
        <v>63</v>
      </c>
      <c r="C23" s="67" t="s">
        <v>232</v>
      </c>
      <c r="D23" s="59" t="s">
        <v>52</v>
      </c>
      <c r="E23" s="59" t="s">
        <v>52</v>
      </c>
      <c r="F23" s="88" t="s">
        <v>52</v>
      </c>
    </row>
    <row r="24" spans="1:8" s="3" customFormat="1" ht="39.950000000000003" customHeight="1">
      <c r="A24" s="68" t="s">
        <v>233</v>
      </c>
      <c r="B24" s="72" t="s">
        <v>63</v>
      </c>
      <c r="C24" s="70" t="s">
        <v>236</v>
      </c>
      <c r="D24" s="58" t="s">
        <v>52</v>
      </c>
      <c r="E24" s="58" t="s">
        <v>52</v>
      </c>
      <c r="F24" s="85" t="s">
        <v>52</v>
      </c>
    </row>
    <row r="25" spans="1:8" ht="65.099999999999994" customHeight="1">
      <c r="A25" s="65" t="s">
        <v>113</v>
      </c>
      <c r="B25" s="66" t="s">
        <v>262</v>
      </c>
      <c r="C25" s="67" t="s">
        <v>771</v>
      </c>
      <c r="D25" s="59" t="s">
        <v>52</v>
      </c>
      <c r="E25" s="59" t="s">
        <v>52</v>
      </c>
      <c r="F25" s="88" t="s">
        <v>52</v>
      </c>
    </row>
    <row r="26" spans="1:8" s="3" customFormat="1" ht="50.45" customHeight="1">
      <c r="A26" s="68" t="s">
        <v>211</v>
      </c>
      <c r="B26" s="71" t="s">
        <v>212</v>
      </c>
      <c r="C26" s="70" t="s">
        <v>237</v>
      </c>
      <c r="D26" s="58" t="s">
        <v>52</v>
      </c>
      <c r="E26" s="58" t="s">
        <v>52</v>
      </c>
      <c r="F26" s="85" t="s">
        <v>52</v>
      </c>
    </row>
    <row r="27" spans="1:8" ht="78" customHeight="1">
      <c r="A27" s="65" t="s">
        <v>179</v>
      </c>
      <c r="B27" s="66" t="s">
        <v>132</v>
      </c>
      <c r="C27" s="67" t="s">
        <v>782</v>
      </c>
      <c r="D27" s="59" t="s">
        <v>219</v>
      </c>
      <c r="E27" s="59" t="s">
        <v>219</v>
      </c>
      <c r="F27" s="59" t="s">
        <v>219</v>
      </c>
    </row>
    <row r="28" spans="1:8" ht="42" customHeight="1">
      <c r="A28" s="68" t="s">
        <v>134</v>
      </c>
      <c r="B28" s="72" t="s">
        <v>63</v>
      </c>
      <c r="C28" s="70" t="s">
        <v>781</v>
      </c>
      <c r="D28" s="58" t="s">
        <v>52</v>
      </c>
      <c r="E28" s="58" t="s">
        <v>52</v>
      </c>
      <c r="F28" s="58" t="s">
        <v>52</v>
      </c>
    </row>
    <row r="29" spans="1:8" ht="30">
      <c r="A29" s="65" t="s">
        <v>249</v>
      </c>
      <c r="B29" s="66" t="s">
        <v>250</v>
      </c>
      <c r="C29" s="67" t="s">
        <v>785</v>
      </c>
      <c r="D29" s="59" t="s">
        <v>52</v>
      </c>
      <c r="E29" s="59" t="s">
        <v>52</v>
      </c>
      <c r="F29" s="59" t="s">
        <v>52</v>
      </c>
    </row>
    <row r="30" spans="1:8" ht="45">
      <c r="A30" s="102" t="s">
        <v>266</v>
      </c>
      <c r="B30" s="72" t="s">
        <v>63</v>
      </c>
      <c r="C30" s="70" t="s">
        <v>267</v>
      </c>
      <c r="D30" s="58" t="s">
        <v>52</v>
      </c>
      <c r="E30" s="58" t="s">
        <v>52</v>
      </c>
      <c r="F30" s="58" t="s">
        <v>52</v>
      </c>
    </row>
    <row r="31" spans="1:8">
      <c r="A31" s="103" t="s">
        <v>276</v>
      </c>
      <c r="B31" s="104" t="s">
        <v>682</v>
      </c>
      <c r="C31" s="105" t="s">
        <v>772</v>
      </c>
      <c r="D31" s="106" t="s">
        <v>52</v>
      </c>
      <c r="E31" s="106" t="s">
        <v>52</v>
      </c>
      <c r="F31" s="106" t="s">
        <v>52</v>
      </c>
    </row>
    <row r="33" spans="4:4">
      <c r="D33" s="3"/>
    </row>
  </sheetData>
  <hyperlinks>
    <hyperlink ref="B15" location="'Carbon price'!A1" display="Carbon price"/>
    <hyperlink ref="B17" location="'SWIS renewable planting list'!A1" display="SWIS renewable planting list"/>
    <hyperlink ref="B18" location="'Thermal generator retirements'!A1" display="Generator retirements"/>
    <hyperlink ref="B19" location="'Energy forecasts'!A1" display="'Energy forecasts'!A1"/>
    <hyperlink ref="B20" location="'Rooftop PV forecasts'!A1" display="Rooftop PV"/>
    <hyperlink ref="B25" location="'Fuel prices GSOO'!A1" display="'Fuel prices GSOO'!A1"/>
    <hyperlink ref="B27" location="Capex!A1" display="Capex"/>
    <hyperlink ref="B26" location="'New entrant params'!A1" display="New entrant params"/>
    <hyperlink ref="B29" location="'WACC Aug 15'!A1" display="WACC Aug 15"/>
    <hyperlink ref="B22" location="'Electric vehicles'!A1" display="Electric vehicles"/>
    <hyperlink ref="B21" location="'Battery storage forecasts'!A1" display="'Battery storage forecasts'!A1"/>
    <hyperlink ref="B31" location="MLFs!A1" display="MLFs"/>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9"/>
  <sheetViews>
    <sheetView zoomScaleNormal="100" workbookViewId="0"/>
  </sheetViews>
  <sheetFormatPr defaultColWidth="9.42578125" defaultRowHeight="15"/>
  <cols>
    <col min="1" max="1" width="9.42578125" style="3"/>
    <col min="2" max="2" width="30.5703125" style="3" customWidth="1"/>
    <col min="3" max="3" width="7.5703125" style="7" customWidth="1"/>
    <col min="4" max="23" width="9.42578125" style="7" bestFit="1" customWidth="1"/>
    <col min="24" max="29" width="9.5703125" style="7" bestFit="1" customWidth="1"/>
    <col min="30" max="32" width="9.42578125" style="7"/>
    <col min="33" max="33" width="10.42578125" style="7" customWidth="1"/>
    <col min="34" max="16384" width="9.42578125" style="3"/>
  </cols>
  <sheetData>
    <row r="1" spans="1:36">
      <c r="A1" s="12" t="s">
        <v>20</v>
      </c>
      <c r="B1" s="12"/>
    </row>
    <row r="2" spans="1:36" s="12" customFormat="1">
      <c r="A2" s="12" t="s">
        <v>733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6" s="12" customFormat="1">
      <c r="A3" s="13" t="s">
        <v>180</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6">
      <c r="A4" s="13" t="s">
        <v>758</v>
      </c>
      <c r="B4" s="14"/>
    </row>
    <row r="5" spans="1:36">
      <c r="A5" s="5"/>
    </row>
    <row r="6" spans="1:36" ht="18">
      <c r="A6" s="3" t="s">
        <v>144</v>
      </c>
      <c r="B6" s="15"/>
      <c r="C6" s="39" t="s">
        <v>21</v>
      </c>
      <c r="D6" s="39" t="s">
        <v>1</v>
      </c>
      <c r="E6" s="39" t="s">
        <v>22</v>
      </c>
      <c r="F6" s="39" t="s">
        <v>23</v>
      </c>
      <c r="G6" s="39" t="s">
        <v>2</v>
      </c>
      <c r="H6" s="39" t="s">
        <v>24</v>
      </c>
      <c r="I6" s="39" t="s">
        <v>25</v>
      </c>
      <c r="J6" s="39" t="s">
        <v>26</v>
      </c>
      <c r="K6" s="39" t="s">
        <v>27</v>
      </c>
      <c r="L6" s="39" t="s">
        <v>28</v>
      </c>
      <c r="M6" s="39" t="s">
        <v>29</v>
      </c>
      <c r="N6" s="39" t="s">
        <v>30</v>
      </c>
      <c r="O6" s="39" t="s">
        <v>31</v>
      </c>
      <c r="P6" s="39" t="s">
        <v>32</v>
      </c>
      <c r="Q6" s="39" t="s">
        <v>33</v>
      </c>
      <c r="R6" s="39" t="s">
        <v>34</v>
      </c>
      <c r="S6" s="39" t="s">
        <v>35</v>
      </c>
      <c r="T6" s="39" t="s">
        <v>36</v>
      </c>
      <c r="U6" s="39" t="s">
        <v>37</v>
      </c>
      <c r="V6" s="39" t="s">
        <v>38</v>
      </c>
      <c r="W6" s="39" t="s">
        <v>39</v>
      </c>
      <c r="X6" s="39" t="s">
        <v>40</v>
      </c>
      <c r="Y6" s="39" t="s">
        <v>41</v>
      </c>
      <c r="Z6" s="39" t="s">
        <v>42</v>
      </c>
      <c r="AA6" s="39" t="s">
        <v>43</v>
      </c>
      <c r="AB6" s="39" t="s">
        <v>44</v>
      </c>
      <c r="AC6" s="39" t="s">
        <v>45</v>
      </c>
      <c r="AD6" s="39" t="s">
        <v>46</v>
      </c>
      <c r="AE6" s="39" t="s">
        <v>47</v>
      </c>
      <c r="AF6" s="39" t="s">
        <v>48</v>
      </c>
      <c r="AG6" s="39" t="s">
        <v>49</v>
      </c>
      <c r="AH6" s="39" t="s">
        <v>145</v>
      </c>
      <c r="AI6" s="39"/>
      <c r="AJ6" s="39"/>
    </row>
    <row r="7" spans="1:36">
      <c r="A7" s="16" t="s">
        <v>50</v>
      </c>
      <c r="B7" s="17" t="s">
        <v>146</v>
      </c>
      <c r="C7" s="40">
        <v>0</v>
      </c>
      <c r="D7" s="40">
        <v>0</v>
      </c>
      <c r="E7" s="40">
        <v>0</v>
      </c>
      <c r="F7" s="40">
        <v>0</v>
      </c>
      <c r="G7" s="40">
        <v>0</v>
      </c>
      <c r="H7" s="40">
        <v>10.998247000000001</v>
      </c>
      <c r="I7" s="40">
        <v>11.31423</v>
      </c>
      <c r="J7" s="40">
        <v>11.660792000000001</v>
      </c>
      <c r="K7" s="40">
        <v>12.007354000000001</v>
      </c>
      <c r="L7" s="40">
        <v>12.374302000000002</v>
      </c>
      <c r="M7" s="40">
        <v>12.782022</v>
      </c>
      <c r="N7" s="40">
        <v>13.240707000000002</v>
      </c>
      <c r="O7" s="40">
        <v>13.719778000000002</v>
      </c>
      <c r="P7" s="40">
        <v>14.209042</v>
      </c>
      <c r="Q7" s="40">
        <v>14.728885</v>
      </c>
      <c r="R7" s="40">
        <v>15.258921000000003</v>
      </c>
      <c r="S7" s="40">
        <v>15.819536000000001</v>
      </c>
      <c r="T7" s="40">
        <v>16.410730000000004</v>
      </c>
      <c r="U7" s="40">
        <v>17.022310000000001</v>
      </c>
      <c r="V7" s="40">
        <v>17.674662000000001</v>
      </c>
      <c r="W7" s="40">
        <v>18.337206999999999</v>
      </c>
      <c r="X7" s="40">
        <v>19.050717000000002</v>
      </c>
      <c r="Y7" s="40">
        <v>19.784613</v>
      </c>
      <c r="Z7" s="40">
        <v>20.538895</v>
      </c>
      <c r="AA7" s="40">
        <v>21.119896000000001</v>
      </c>
      <c r="AB7" s="40">
        <v>21.711090000000002</v>
      </c>
      <c r="AC7" s="40">
        <v>22.281898000000002</v>
      </c>
      <c r="AD7" s="40">
        <v>22.852706000000005</v>
      </c>
      <c r="AE7" s="40">
        <v>23.392935000000001</v>
      </c>
      <c r="AF7" s="40">
        <v>23.912778000000003</v>
      </c>
      <c r="AG7" s="40">
        <v>24.391849000000001</v>
      </c>
      <c r="AH7" s="40">
        <v>24.391849000000001</v>
      </c>
      <c r="AI7" s="39"/>
      <c r="AJ7" s="39"/>
    </row>
    <row r="8" spans="1:36">
      <c r="A8" s="18" t="s">
        <v>50</v>
      </c>
      <c r="B8" s="5" t="s">
        <v>51</v>
      </c>
      <c r="C8" s="40">
        <v>0</v>
      </c>
      <c r="D8" s="40">
        <v>0</v>
      </c>
      <c r="E8" s="40">
        <v>0</v>
      </c>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0">
        <v>0</v>
      </c>
      <c r="AF8" s="40">
        <v>0</v>
      </c>
      <c r="AG8" s="40">
        <v>0</v>
      </c>
      <c r="AH8" s="40">
        <v>0</v>
      </c>
      <c r="AI8" s="39"/>
      <c r="AJ8" s="39"/>
    </row>
    <row r="9" spans="1:36">
      <c r="A9" s="29" t="s">
        <v>50</v>
      </c>
      <c r="B9" s="5" t="s">
        <v>147</v>
      </c>
      <c r="C9" s="40">
        <v>0</v>
      </c>
      <c r="D9" s="40">
        <v>0</v>
      </c>
      <c r="E9" s="40">
        <v>0</v>
      </c>
      <c r="F9" s="40">
        <v>0</v>
      </c>
      <c r="G9" s="40">
        <v>25.594623000000002</v>
      </c>
      <c r="H9" s="40">
        <f t="shared" ref="H9:O9" si="0">(($Q9-$G9)/10+G9)</f>
        <v>28.154085300000002</v>
      </c>
      <c r="I9" s="40">
        <f t="shared" si="0"/>
        <v>30.713547600000002</v>
      </c>
      <c r="J9" s="40">
        <f t="shared" si="0"/>
        <v>33.273009900000005</v>
      </c>
      <c r="K9" s="40">
        <f t="shared" si="0"/>
        <v>35.832472200000005</v>
      </c>
      <c r="L9" s="40">
        <f t="shared" si="0"/>
        <v>38.391934500000005</v>
      </c>
      <c r="M9" s="40">
        <f t="shared" si="0"/>
        <v>40.951396800000005</v>
      </c>
      <c r="N9" s="40">
        <f t="shared" si="0"/>
        <v>43.510859100000005</v>
      </c>
      <c r="O9" s="40">
        <f t="shared" si="0"/>
        <v>46.070321400000005</v>
      </c>
      <c r="P9" s="40">
        <f>(($Q9-$G9)/10+O9)</f>
        <v>48.629783700000004</v>
      </c>
      <c r="Q9" s="40">
        <v>51.189246000000004</v>
      </c>
      <c r="R9" s="40">
        <v>51.189246000000004</v>
      </c>
      <c r="S9" s="40">
        <v>51.189246000000004</v>
      </c>
      <c r="T9" s="40">
        <v>51.189246000000004</v>
      </c>
      <c r="U9" s="40">
        <v>51.189246000000004</v>
      </c>
      <c r="V9" s="40">
        <v>51.189246000000004</v>
      </c>
      <c r="W9" s="40">
        <v>51.189246000000004</v>
      </c>
      <c r="X9" s="40">
        <v>51.189246000000004</v>
      </c>
      <c r="Y9" s="40">
        <v>51.189246000000004</v>
      </c>
      <c r="Z9" s="40">
        <v>51.189246000000004</v>
      </c>
      <c r="AA9" s="40">
        <v>51.189246000000004</v>
      </c>
      <c r="AB9" s="40">
        <v>51.189246000000004</v>
      </c>
      <c r="AC9" s="40">
        <v>51.189246000000004</v>
      </c>
      <c r="AD9" s="40">
        <v>51.189246000000004</v>
      </c>
      <c r="AE9" s="40">
        <v>51.189246000000004</v>
      </c>
      <c r="AF9" s="40">
        <v>51.189246000000004</v>
      </c>
      <c r="AG9" s="40">
        <v>51.189246000000004</v>
      </c>
      <c r="AH9" s="40">
        <v>51.189246000000004</v>
      </c>
      <c r="AI9" s="39"/>
      <c r="AJ9"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6"/>
  <sheetViews>
    <sheetView zoomScaleNormal="100" workbookViewId="0"/>
  </sheetViews>
  <sheetFormatPr defaultColWidth="9.42578125" defaultRowHeight="15"/>
  <cols>
    <col min="1" max="1" width="24.85546875" style="3" customWidth="1"/>
    <col min="2" max="2" width="35" style="3" customWidth="1"/>
    <col min="3" max="4" width="19.5703125" style="3" customWidth="1"/>
    <col min="5" max="5" width="22" style="3" customWidth="1"/>
    <col min="6" max="6" width="16.140625" style="3" bestFit="1" customWidth="1"/>
    <col min="7" max="16384" width="9.42578125" style="3"/>
  </cols>
  <sheetData>
    <row r="1" spans="1:6">
      <c r="A1" s="5" t="s">
        <v>225</v>
      </c>
    </row>
    <row r="2" spans="1:6">
      <c r="A2" s="13" t="s">
        <v>738</v>
      </c>
    </row>
    <row r="3" spans="1:6">
      <c r="A3" s="13" t="s">
        <v>759</v>
      </c>
    </row>
    <row r="4" spans="1:6">
      <c r="A4" s="13" t="s">
        <v>734</v>
      </c>
      <c r="F4" s="21"/>
    </row>
    <row r="5" spans="1:6">
      <c r="A5" s="13"/>
    </row>
    <row r="6" spans="1:6">
      <c r="A6" s="86" t="s">
        <v>775</v>
      </c>
      <c r="B6" s="87" t="s">
        <v>129</v>
      </c>
      <c r="C6" s="86" t="s">
        <v>148</v>
      </c>
      <c r="D6" s="86" t="s">
        <v>774</v>
      </c>
      <c r="E6" s="86" t="s">
        <v>171</v>
      </c>
      <c r="F6" s="91" t="s">
        <v>150</v>
      </c>
    </row>
    <row r="7" spans="1:6">
      <c r="A7" s="7" t="s">
        <v>151</v>
      </c>
      <c r="B7" s="3" t="s">
        <v>119</v>
      </c>
      <c r="C7" s="7">
        <v>89.1</v>
      </c>
      <c r="D7" s="7" t="s">
        <v>183</v>
      </c>
      <c r="E7" s="7" t="s">
        <v>120</v>
      </c>
      <c r="F7" s="7">
        <v>0.42</v>
      </c>
    </row>
    <row r="8" spans="1:6">
      <c r="A8" s="7" t="s">
        <v>151</v>
      </c>
      <c r="B8" s="3" t="s">
        <v>122</v>
      </c>
      <c r="C8" s="7">
        <v>21.6</v>
      </c>
      <c r="D8" s="7" t="s">
        <v>184</v>
      </c>
      <c r="E8" s="7" t="s">
        <v>120</v>
      </c>
      <c r="F8" s="7">
        <v>0.31</v>
      </c>
    </row>
    <row r="9" spans="1:6">
      <c r="A9" s="7" t="s">
        <v>151</v>
      </c>
      <c r="B9" s="3" t="s">
        <v>121</v>
      </c>
      <c r="C9" s="7">
        <v>79.2</v>
      </c>
      <c r="D9" s="7" t="s">
        <v>183</v>
      </c>
      <c r="E9" s="7" t="s">
        <v>120</v>
      </c>
      <c r="F9" s="7">
        <v>0.35</v>
      </c>
    </row>
    <row r="10" spans="1:6">
      <c r="A10" s="7" t="s">
        <v>151</v>
      </c>
      <c r="B10" s="3" t="s">
        <v>123</v>
      </c>
      <c r="C10" s="7">
        <v>206</v>
      </c>
      <c r="D10" s="7" t="s">
        <v>185</v>
      </c>
      <c r="E10" s="7" t="s">
        <v>120</v>
      </c>
      <c r="F10" s="7">
        <v>0.37</v>
      </c>
    </row>
    <row r="11" spans="1:6">
      <c r="A11" s="7" t="s">
        <v>151</v>
      </c>
      <c r="B11" s="3" t="s">
        <v>126</v>
      </c>
      <c r="C11" s="7">
        <v>13.8</v>
      </c>
      <c r="D11" s="7" t="s">
        <v>184</v>
      </c>
      <c r="E11" s="7" t="s">
        <v>120</v>
      </c>
      <c r="F11" s="7">
        <v>0.33</v>
      </c>
    </row>
    <row r="12" spans="1:6">
      <c r="A12" s="7" t="s">
        <v>151</v>
      </c>
      <c r="B12" s="3" t="s">
        <v>125</v>
      </c>
      <c r="C12" s="7">
        <v>10</v>
      </c>
      <c r="D12" s="7" t="s">
        <v>183</v>
      </c>
      <c r="E12" s="7" t="s">
        <v>752</v>
      </c>
      <c r="F12" s="7">
        <v>0.25</v>
      </c>
    </row>
    <row r="13" spans="1:6">
      <c r="A13" s="7" t="s">
        <v>151</v>
      </c>
      <c r="B13" s="3" t="s">
        <v>124</v>
      </c>
      <c r="C13" s="7">
        <v>55</v>
      </c>
      <c r="D13" s="7" t="s">
        <v>183</v>
      </c>
      <c r="E13" s="7" t="s">
        <v>120</v>
      </c>
      <c r="F13" s="7">
        <v>0.39</v>
      </c>
    </row>
    <row r="14" spans="1:6">
      <c r="A14" s="90" t="s">
        <v>773</v>
      </c>
      <c r="B14" s="3" t="s">
        <v>214</v>
      </c>
      <c r="C14" s="7">
        <v>30</v>
      </c>
      <c r="D14" s="7" t="s">
        <v>186</v>
      </c>
      <c r="E14" s="7" t="s">
        <v>127</v>
      </c>
      <c r="F14" s="7">
        <v>0.28999999999999998</v>
      </c>
    </row>
    <row r="15" spans="1:6">
      <c r="A15" s="90" t="s">
        <v>773</v>
      </c>
      <c r="B15" s="3" t="s">
        <v>152</v>
      </c>
      <c r="C15" s="7">
        <v>30</v>
      </c>
      <c r="D15" s="7" t="s">
        <v>183</v>
      </c>
      <c r="E15" s="7" t="s">
        <v>127</v>
      </c>
      <c r="F15" s="7">
        <v>0.28999999999999998</v>
      </c>
    </row>
    <row r="16" spans="1:6">
      <c r="A16" s="90" t="s">
        <v>773</v>
      </c>
      <c r="B16" s="3" t="s">
        <v>173</v>
      </c>
      <c r="C16" s="7">
        <v>20</v>
      </c>
      <c r="D16" s="7" t="s">
        <v>183</v>
      </c>
      <c r="E16" s="7" t="s">
        <v>127</v>
      </c>
      <c r="F16" s="7">
        <v>0.28999999999999998</v>
      </c>
    </row>
    <row r="17" spans="1:6">
      <c r="A17" s="90" t="s">
        <v>773</v>
      </c>
      <c r="B17" s="3" t="s">
        <v>222</v>
      </c>
      <c r="C17" s="7">
        <v>9.9</v>
      </c>
      <c r="D17" s="7" t="s">
        <v>185</v>
      </c>
      <c r="E17" s="7" t="s">
        <v>127</v>
      </c>
      <c r="F17" s="7">
        <v>0.27</v>
      </c>
    </row>
    <row r="18" spans="1:6">
      <c r="A18" s="90" t="s">
        <v>773</v>
      </c>
      <c r="B18" s="3" t="s">
        <v>128</v>
      </c>
      <c r="C18" s="7">
        <v>130</v>
      </c>
      <c r="D18" s="7" t="s">
        <v>183</v>
      </c>
      <c r="E18" s="7" t="s">
        <v>120</v>
      </c>
      <c r="F18" s="7">
        <v>0.44</v>
      </c>
    </row>
    <row r="19" spans="1:6">
      <c r="A19" s="90" t="s">
        <v>773</v>
      </c>
      <c r="B19" s="3" t="s">
        <v>220</v>
      </c>
      <c r="C19" s="7">
        <v>180</v>
      </c>
      <c r="D19" s="7" t="s">
        <v>183</v>
      </c>
      <c r="E19" s="7" t="s">
        <v>120</v>
      </c>
      <c r="F19" s="7">
        <v>0.44</v>
      </c>
    </row>
    <row r="20" spans="1:6">
      <c r="A20" s="90" t="s">
        <v>773</v>
      </c>
      <c r="B20" s="3" t="s">
        <v>265</v>
      </c>
      <c r="C20" s="7">
        <v>100</v>
      </c>
      <c r="D20" s="7" t="s">
        <v>185</v>
      </c>
      <c r="E20" s="7" t="s">
        <v>127</v>
      </c>
      <c r="F20" s="7">
        <v>0.28000000000000003</v>
      </c>
    </row>
    <row r="21" spans="1:6">
      <c r="A21" s="27"/>
      <c r="B21" s="27"/>
      <c r="C21" s="27"/>
      <c r="D21" s="27"/>
      <c r="E21" s="27"/>
      <c r="F21" s="27"/>
    </row>
    <row r="22" spans="1:6">
      <c r="C22" s="7"/>
    </row>
    <row r="23" spans="1:6">
      <c r="C23" s="7"/>
    </row>
    <row r="24" spans="1:6">
      <c r="C24" s="7"/>
    </row>
    <row r="25" spans="1:6">
      <c r="C25" s="7"/>
    </row>
    <row r="26" spans="1:6">
      <c r="C26" s="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16"/>
  <sheetViews>
    <sheetView zoomScaleNormal="100" workbookViewId="0"/>
  </sheetViews>
  <sheetFormatPr defaultColWidth="9.42578125" defaultRowHeight="15"/>
  <cols>
    <col min="1" max="1" width="32.5703125" style="3" customWidth="1"/>
    <col min="2" max="2" width="15.5703125" style="3" customWidth="1"/>
    <col min="3" max="3" width="19.5703125" style="3" customWidth="1"/>
    <col min="4" max="4" width="20.42578125" style="3" customWidth="1"/>
    <col min="5" max="5" width="52.5703125" style="3" customWidth="1"/>
    <col min="6" max="16384" width="9.42578125" style="3"/>
  </cols>
  <sheetData>
    <row r="1" spans="1:5">
      <c r="A1" s="5" t="s">
        <v>190</v>
      </c>
    </row>
    <row r="2" spans="1:5">
      <c r="A2" s="13" t="s">
        <v>191</v>
      </c>
    </row>
    <row r="3" spans="1:5">
      <c r="A3" s="177" t="s">
        <v>52</v>
      </c>
      <c r="B3" s="177"/>
      <c r="C3" s="177"/>
      <c r="D3" s="177"/>
      <c r="E3" s="177"/>
    </row>
    <row r="4" spans="1:5">
      <c r="A4" s="79" t="s">
        <v>129</v>
      </c>
      <c r="B4" s="79" t="s">
        <v>148</v>
      </c>
      <c r="C4" s="80" t="s">
        <v>149</v>
      </c>
      <c r="D4" s="79" t="s">
        <v>153</v>
      </c>
      <c r="E4" s="79" t="s">
        <v>154</v>
      </c>
    </row>
    <row r="5" spans="1:5">
      <c r="A5" s="81" t="s">
        <v>174</v>
      </c>
      <c r="B5" s="82">
        <v>116.4</v>
      </c>
      <c r="C5" s="82" t="s">
        <v>142</v>
      </c>
      <c r="D5" s="83" t="s">
        <v>175</v>
      </c>
      <c r="E5" s="84" t="s">
        <v>176</v>
      </c>
    </row>
    <row r="6" spans="1:5">
      <c r="A6" s="81" t="s">
        <v>177</v>
      </c>
      <c r="B6" s="82">
        <v>20.8</v>
      </c>
      <c r="C6" s="82" t="s">
        <v>142</v>
      </c>
      <c r="D6" s="83" t="s">
        <v>175</v>
      </c>
      <c r="E6" s="84" t="s">
        <v>176</v>
      </c>
    </row>
    <row r="7" spans="1:5">
      <c r="A7" s="81" t="s">
        <v>76</v>
      </c>
      <c r="B7" s="82">
        <v>20.8</v>
      </c>
      <c r="C7" s="82" t="s">
        <v>142</v>
      </c>
      <c r="D7" s="83">
        <v>43374</v>
      </c>
      <c r="E7" s="175" t="s">
        <v>189</v>
      </c>
    </row>
    <row r="8" spans="1:5">
      <c r="A8" s="81" t="s">
        <v>192</v>
      </c>
      <c r="B8" s="82">
        <v>55</v>
      </c>
      <c r="C8" s="82" t="s">
        <v>155</v>
      </c>
      <c r="D8" s="83">
        <v>43374</v>
      </c>
      <c r="E8" s="176"/>
    </row>
    <row r="9" spans="1:5">
      <c r="A9" s="81" t="s">
        <v>193</v>
      </c>
      <c r="B9" s="82">
        <v>55</v>
      </c>
      <c r="C9" s="82" t="s">
        <v>155</v>
      </c>
      <c r="D9" s="83">
        <v>43374</v>
      </c>
      <c r="E9" s="176"/>
    </row>
    <row r="10" spans="1:5">
      <c r="A10" s="81" t="s">
        <v>194</v>
      </c>
      <c r="B10" s="82">
        <v>55</v>
      </c>
      <c r="C10" s="82" t="s">
        <v>155</v>
      </c>
      <c r="D10" s="83">
        <v>43374</v>
      </c>
      <c r="E10" s="176"/>
    </row>
    <row r="11" spans="1:5">
      <c r="A11" s="81" t="s">
        <v>195</v>
      </c>
      <c r="B11" s="82">
        <v>55</v>
      </c>
      <c r="C11" s="82" t="s">
        <v>155</v>
      </c>
      <c r="D11" s="83">
        <v>43374</v>
      </c>
      <c r="E11" s="176"/>
    </row>
    <row r="12" spans="1:5">
      <c r="A12" s="81" t="s">
        <v>87</v>
      </c>
      <c r="B12" s="82">
        <v>37.200000000000003</v>
      </c>
      <c r="C12" s="82" t="s">
        <v>142</v>
      </c>
      <c r="D12" s="83">
        <v>43374</v>
      </c>
      <c r="E12" s="176"/>
    </row>
    <row r="13" spans="1:5">
      <c r="A13" s="81" t="s">
        <v>88</v>
      </c>
      <c r="B13" s="82">
        <v>37.200000000000003</v>
      </c>
      <c r="C13" s="82" t="s">
        <v>142</v>
      </c>
      <c r="D13" s="83">
        <v>43374</v>
      </c>
      <c r="E13" s="176"/>
    </row>
    <row r="14" spans="1:5">
      <c r="A14" s="81" t="s">
        <v>89</v>
      </c>
      <c r="B14" s="82">
        <v>38.200000000000003</v>
      </c>
      <c r="C14" s="82" t="s">
        <v>142</v>
      </c>
      <c r="D14" s="83">
        <v>43374</v>
      </c>
      <c r="E14" s="176"/>
    </row>
    <row r="15" spans="1:5">
      <c r="A15" s="81" t="s">
        <v>111</v>
      </c>
      <c r="B15" s="82">
        <v>38.200000000000003</v>
      </c>
      <c r="C15" s="82" t="s">
        <v>156</v>
      </c>
      <c r="D15" s="83">
        <v>43374</v>
      </c>
      <c r="E15" s="176"/>
    </row>
    <row r="16" spans="1:5">
      <c r="A16" s="81" t="s">
        <v>112</v>
      </c>
      <c r="B16" s="82">
        <v>24</v>
      </c>
      <c r="C16" s="82" t="s">
        <v>156</v>
      </c>
      <c r="D16" s="83">
        <v>43374</v>
      </c>
      <c r="E16" s="176"/>
    </row>
  </sheetData>
  <sortState ref="A17:D30">
    <sortCondition ref="D17:D30"/>
  </sortState>
  <mergeCells count="2">
    <mergeCell ref="E7:E16"/>
    <mergeCell ref="A3:E3"/>
  </mergeCells>
  <hyperlinks>
    <hyperlink ref="E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29"/>
  <sheetViews>
    <sheetView zoomScaleNormal="100" workbookViewId="0"/>
  </sheetViews>
  <sheetFormatPr defaultColWidth="9.42578125" defaultRowHeight="15"/>
  <cols>
    <col min="1" max="1" width="20.5703125" style="3" customWidth="1"/>
    <col min="2" max="2" width="24.42578125" style="3" customWidth="1"/>
    <col min="3" max="27" width="10.5703125" style="3" bestFit="1" customWidth="1"/>
    <col min="28" max="16384" width="9.42578125" style="3"/>
  </cols>
  <sheetData>
    <row r="1" spans="1:34">
      <c r="A1" s="5" t="s">
        <v>59</v>
      </c>
      <c r="C1" s="33"/>
      <c r="D1" s="33"/>
    </row>
    <row r="2" spans="1:34">
      <c r="A2" s="13" t="s">
        <v>54</v>
      </c>
      <c r="B2" s="13" t="s">
        <v>777</v>
      </c>
      <c r="C2" s="13"/>
      <c r="D2" s="13"/>
      <c r="E2" s="13"/>
      <c r="F2" s="13"/>
      <c r="G2" s="13"/>
    </row>
    <row r="3" spans="1:34">
      <c r="B3" s="13" t="s">
        <v>765</v>
      </c>
      <c r="C3" s="13"/>
      <c r="D3" s="13"/>
      <c r="E3" s="13"/>
      <c r="F3" s="13"/>
      <c r="G3" s="13"/>
    </row>
    <row r="4" spans="1:34">
      <c r="A4" s="13"/>
      <c r="B4" s="13"/>
      <c r="C4" s="13"/>
      <c r="D4" s="13"/>
      <c r="E4" s="13"/>
      <c r="F4" s="13"/>
      <c r="G4" s="13"/>
    </row>
    <row r="5" spans="1:34">
      <c r="A5" s="3" t="s">
        <v>157</v>
      </c>
      <c r="C5" s="33"/>
      <c r="D5" s="33"/>
    </row>
    <row r="7" spans="1:34">
      <c r="A7" s="3" t="s">
        <v>53</v>
      </c>
      <c r="C7" s="44" t="s">
        <v>21</v>
      </c>
      <c r="D7" s="44" t="s">
        <v>1</v>
      </c>
      <c r="E7" s="44" t="s">
        <v>22</v>
      </c>
      <c r="F7" s="44" t="s">
        <v>23</v>
      </c>
      <c r="G7" s="44" t="s">
        <v>2</v>
      </c>
      <c r="H7" s="44" t="s">
        <v>24</v>
      </c>
      <c r="I7" s="44" t="s">
        <v>25</v>
      </c>
      <c r="J7" s="44" t="s">
        <v>26</v>
      </c>
      <c r="K7" s="44" t="s">
        <v>27</v>
      </c>
      <c r="L7" s="44" t="s">
        <v>28</v>
      </c>
      <c r="M7" s="44" t="s">
        <v>29</v>
      </c>
      <c r="N7"/>
      <c r="O7"/>
      <c r="P7"/>
      <c r="Q7"/>
      <c r="R7"/>
      <c r="S7"/>
      <c r="T7"/>
      <c r="U7"/>
      <c r="V7"/>
      <c r="W7"/>
      <c r="X7"/>
      <c r="Y7"/>
      <c r="Z7"/>
      <c r="AA7"/>
      <c r="AB7" s="34"/>
      <c r="AC7" s="34"/>
      <c r="AD7" s="34"/>
      <c r="AE7" s="34"/>
      <c r="AF7" s="34"/>
      <c r="AG7" s="34"/>
      <c r="AH7" s="34"/>
    </row>
    <row r="8" spans="1:34">
      <c r="A8" s="46"/>
      <c r="B8" s="3" t="s">
        <v>200</v>
      </c>
      <c r="C8" s="45">
        <v>18463.993357651594</v>
      </c>
      <c r="D8" s="45">
        <v>18766.49526188026</v>
      </c>
      <c r="E8" s="45">
        <v>18977.189555423269</v>
      </c>
      <c r="F8" s="45">
        <v>19198.970480071992</v>
      </c>
      <c r="G8" s="45">
        <v>19493.149938847615</v>
      </c>
      <c r="H8" s="45">
        <v>19817.081819132625</v>
      </c>
      <c r="I8" s="45">
        <v>20177.875003659949</v>
      </c>
      <c r="J8" s="45">
        <v>20566.53591717891</v>
      </c>
      <c r="K8" s="45">
        <v>21011.420082601584</v>
      </c>
      <c r="L8" s="45">
        <v>21490.405523834659</v>
      </c>
      <c r="M8" s="45">
        <v>22020.947686232281</v>
      </c>
      <c r="N8"/>
      <c r="O8"/>
      <c r="P8"/>
      <c r="Q8"/>
      <c r="R8"/>
      <c r="S8"/>
      <c r="T8"/>
      <c r="U8"/>
      <c r="V8"/>
      <c r="W8"/>
      <c r="X8"/>
      <c r="Y8"/>
      <c r="Z8"/>
      <c r="AA8"/>
      <c r="AB8" s="34"/>
      <c r="AC8" s="34"/>
      <c r="AD8" s="34"/>
      <c r="AE8" s="34"/>
      <c r="AF8" s="34"/>
      <c r="AG8" s="34"/>
      <c r="AH8" s="34"/>
    </row>
    <row r="9" spans="1:34">
      <c r="A9" s="35"/>
      <c r="B9" s="43" t="s">
        <v>118</v>
      </c>
      <c r="C9" s="45">
        <v>18398.378377068697</v>
      </c>
      <c r="D9" s="45">
        <v>18618.529397150345</v>
      </c>
      <c r="E9" s="45">
        <v>18760.484947071749</v>
      </c>
      <c r="F9" s="45">
        <v>18917.478797765565</v>
      </c>
      <c r="G9" s="45">
        <v>19135.77695009884</v>
      </c>
      <c r="H9" s="45">
        <v>19356.334056308257</v>
      </c>
      <c r="I9" s="45">
        <v>19588.864889769837</v>
      </c>
      <c r="J9" s="45">
        <v>19830.908386674666</v>
      </c>
      <c r="K9" s="45">
        <v>20106.464098352597</v>
      </c>
      <c r="L9" s="45">
        <v>20414.444586056852</v>
      </c>
      <c r="M9" s="45">
        <v>20749.596068589279</v>
      </c>
      <c r="N9"/>
      <c r="O9"/>
      <c r="P9"/>
      <c r="Q9"/>
      <c r="R9"/>
      <c r="S9"/>
      <c r="T9"/>
      <c r="U9"/>
      <c r="V9"/>
      <c r="W9"/>
      <c r="X9"/>
      <c r="Y9"/>
      <c r="Z9"/>
      <c r="AA9"/>
    </row>
    <row r="10" spans="1:34">
      <c r="A10" s="29"/>
      <c r="B10" s="43" t="s">
        <v>131</v>
      </c>
      <c r="C10" s="45">
        <v>18335.51784231143</v>
      </c>
      <c r="D10" s="45">
        <v>18487.208462386086</v>
      </c>
      <c r="E10" s="45">
        <v>18565.759145834945</v>
      </c>
      <c r="F10" s="45">
        <v>18653.03309463742</v>
      </c>
      <c r="G10" s="45">
        <v>18790.423416672631</v>
      </c>
      <c r="H10" s="45">
        <v>18922.678405446881</v>
      </c>
      <c r="I10" s="45">
        <v>19057.000421035009</v>
      </c>
      <c r="J10" s="45">
        <v>19190.118059638775</v>
      </c>
      <c r="K10" s="45">
        <v>19346.05573189088</v>
      </c>
      <c r="L10" s="45">
        <v>19509.701847623743</v>
      </c>
      <c r="M10" s="45">
        <v>19688.936653919136</v>
      </c>
      <c r="N10"/>
      <c r="O10"/>
      <c r="P10"/>
      <c r="Q10"/>
      <c r="R10"/>
      <c r="S10"/>
      <c r="T10"/>
      <c r="U10"/>
      <c r="V10"/>
      <c r="W10"/>
      <c r="X10"/>
      <c r="Y10"/>
      <c r="Z10"/>
      <c r="AA10"/>
    </row>
    <row r="11" spans="1:34">
      <c r="J11" s="28"/>
      <c r="K11" s="28"/>
      <c r="L11" s="28"/>
    </row>
    <row r="12" spans="1:34">
      <c r="J12" s="28"/>
      <c r="K12" s="28"/>
      <c r="L12" s="28"/>
    </row>
    <row r="13" spans="1:34">
      <c r="J13" s="6"/>
      <c r="K13" s="6"/>
      <c r="L13" s="6"/>
      <c r="M13" s="6"/>
      <c r="N13" s="6"/>
      <c r="O13" s="6"/>
      <c r="P13" s="6"/>
      <c r="Q13" s="6"/>
      <c r="R13" s="6"/>
      <c r="S13" s="6"/>
      <c r="T13" s="6"/>
      <c r="U13" s="6"/>
      <c r="V13" s="6"/>
      <c r="W13" s="6"/>
      <c r="X13" s="6"/>
    </row>
    <row r="14" spans="1:34">
      <c r="J14" s="6"/>
      <c r="K14" s="6"/>
      <c r="L14" s="6"/>
      <c r="M14" s="6"/>
      <c r="N14" s="6"/>
      <c r="O14" s="6"/>
      <c r="P14" s="6"/>
      <c r="Q14" s="6"/>
      <c r="R14" s="6"/>
      <c r="S14" s="6"/>
      <c r="T14" s="6"/>
      <c r="U14" s="6"/>
      <c r="V14" s="6"/>
      <c r="W14" s="6"/>
      <c r="X14" s="6"/>
    </row>
    <row r="15" spans="1:34">
      <c r="J15" s="6"/>
      <c r="K15" s="6"/>
      <c r="L15" s="6"/>
      <c r="M15" s="6"/>
      <c r="N15" s="6"/>
      <c r="O15" s="6"/>
      <c r="P15" s="6"/>
      <c r="Q15" s="6"/>
      <c r="R15" s="6"/>
      <c r="S15" s="6"/>
      <c r="T15" s="6"/>
      <c r="U15" s="6"/>
      <c r="V15" s="6"/>
      <c r="W15" s="6"/>
      <c r="X15" s="6"/>
    </row>
    <row r="16" spans="1:34">
      <c r="J16" s="6"/>
      <c r="K16" s="6"/>
      <c r="L16" s="6"/>
      <c r="M16" s="6"/>
      <c r="N16" s="6"/>
      <c r="O16" s="6"/>
      <c r="P16" s="6"/>
      <c r="Q16" s="6"/>
      <c r="R16" s="6"/>
      <c r="S16" s="6"/>
      <c r="T16" s="6"/>
      <c r="U16" s="6"/>
      <c r="V16" s="6"/>
      <c r="W16" s="6"/>
      <c r="X16" s="6"/>
    </row>
    <row r="17" spans="3:24">
      <c r="J17" s="6"/>
      <c r="K17" s="6"/>
      <c r="L17" s="6"/>
      <c r="M17" s="6"/>
      <c r="N17" s="6"/>
      <c r="O17" s="6"/>
      <c r="P17" s="6"/>
      <c r="Q17" s="6"/>
      <c r="R17" s="6"/>
      <c r="S17" s="6"/>
      <c r="T17" s="6"/>
      <c r="U17" s="6"/>
      <c r="V17" s="6"/>
      <c r="W17" s="6"/>
      <c r="X17" s="6"/>
    </row>
    <row r="18" spans="3:24">
      <c r="C18" s="6"/>
      <c r="D18" s="6"/>
      <c r="E18" s="6"/>
      <c r="F18" s="6"/>
      <c r="G18" s="6"/>
      <c r="H18" s="6"/>
      <c r="I18" s="6"/>
      <c r="J18" s="6"/>
      <c r="K18" s="6"/>
      <c r="L18" s="6"/>
      <c r="M18" s="6"/>
      <c r="N18" s="6"/>
      <c r="O18" s="6"/>
      <c r="P18" s="6"/>
      <c r="Q18" s="6"/>
      <c r="R18" s="6"/>
      <c r="S18" s="6"/>
      <c r="T18" s="6"/>
      <c r="U18" s="6"/>
      <c r="V18" s="6"/>
      <c r="W18" s="6"/>
      <c r="X18" s="6"/>
    </row>
    <row r="19" spans="3:24">
      <c r="C19" s="6"/>
      <c r="D19" s="6"/>
      <c r="E19" s="6"/>
      <c r="F19" s="6"/>
      <c r="G19" s="6"/>
      <c r="H19" s="6"/>
      <c r="I19" s="6"/>
      <c r="J19" s="6"/>
      <c r="K19" s="6"/>
      <c r="L19" s="6"/>
      <c r="M19" s="6"/>
      <c r="N19" s="6"/>
      <c r="O19" s="6"/>
      <c r="P19" s="6"/>
      <c r="Q19" s="6"/>
      <c r="R19" s="6"/>
      <c r="S19" s="6"/>
      <c r="T19" s="6"/>
      <c r="U19" s="6"/>
      <c r="V19" s="6"/>
      <c r="W19" s="6"/>
      <c r="X19" s="6"/>
    </row>
    <row r="20" spans="3:24">
      <c r="C20" s="6"/>
      <c r="D20" s="6"/>
      <c r="E20" s="6"/>
      <c r="F20" s="6"/>
      <c r="G20" s="6"/>
      <c r="H20" s="6"/>
      <c r="I20" s="6"/>
      <c r="J20" s="6"/>
      <c r="K20" s="6"/>
      <c r="L20" s="6"/>
      <c r="M20" s="6"/>
      <c r="N20" s="6"/>
      <c r="O20" s="6"/>
      <c r="P20" s="6"/>
      <c r="Q20" s="6"/>
      <c r="R20" s="6"/>
      <c r="S20" s="6"/>
      <c r="T20" s="6"/>
      <c r="U20" s="6"/>
      <c r="V20" s="6"/>
      <c r="W20" s="6"/>
      <c r="X20" s="6"/>
    </row>
    <row r="21" spans="3:24">
      <c r="J21" s="6"/>
      <c r="K21" s="6"/>
      <c r="L21" s="6"/>
      <c r="M21" s="6"/>
      <c r="N21" s="6"/>
      <c r="O21" s="6"/>
      <c r="P21" s="6"/>
      <c r="Q21" s="6"/>
      <c r="R21" s="6"/>
      <c r="S21" s="6"/>
      <c r="T21" s="6"/>
      <c r="U21" s="6"/>
      <c r="V21" s="6"/>
      <c r="W21" s="6"/>
      <c r="X21" s="6"/>
    </row>
    <row r="22" spans="3:24">
      <c r="J22" s="6"/>
      <c r="K22" s="6"/>
      <c r="L22" s="6"/>
      <c r="M22" s="6"/>
      <c r="N22" s="6"/>
      <c r="O22" s="6"/>
      <c r="P22" s="6"/>
      <c r="Q22" s="6"/>
      <c r="R22" s="6"/>
      <c r="S22" s="6"/>
      <c r="T22" s="6"/>
      <c r="U22" s="6"/>
      <c r="V22" s="6"/>
      <c r="W22" s="6"/>
      <c r="X22" s="6"/>
    </row>
    <row r="23" spans="3:24">
      <c r="J23" s="6"/>
      <c r="K23" s="6"/>
      <c r="L23" s="6"/>
      <c r="M23" s="6"/>
      <c r="N23" s="6"/>
      <c r="O23" s="6"/>
      <c r="P23" s="6"/>
      <c r="Q23" s="6"/>
      <c r="R23" s="6"/>
      <c r="S23" s="6"/>
      <c r="T23" s="6"/>
      <c r="U23" s="6"/>
      <c r="V23" s="6"/>
      <c r="W23" s="6"/>
      <c r="X23" s="6"/>
    </row>
    <row r="24" spans="3:24">
      <c r="J24" s="6"/>
      <c r="K24" s="6"/>
      <c r="L24" s="6"/>
      <c r="M24" s="6"/>
      <c r="N24" s="6"/>
      <c r="O24" s="6"/>
      <c r="P24" s="6"/>
      <c r="Q24" s="6"/>
      <c r="R24" s="6"/>
      <c r="S24" s="6"/>
      <c r="T24" s="6"/>
      <c r="U24" s="6"/>
      <c r="V24" s="6"/>
      <c r="W24" s="6"/>
      <c r="X24" s="6"/>
    </row>
    <row r="25" spans="3:24">
      <c r="J25" s="6"/>
      <c r="K25" s="6"/>
      <c r="L25" s="6"/>
      <c r="M25" s="6"/>
      <c r="N25" s="6"/>
      <c r="O25" s="6"/>
      <c r="P25" s="6"/>
      <c r="Q25" s="6"/>
      <c r="R25" s="6"/>
      <c r="S25" s="6"/>
      <c r="T25" s="6"/>
      <c r="U25" s="6"/>
      <c r="V25" s="6"/>
      <c r="W25" s="6"/>
      <c r="X25" s="6"/>
    </row>
    <row r="26" spans="3:24">
      <c r="J26" s="6"/>
      <c r="K26" s="6"/>
      <c r="L26" s="6"/>
      <c r="M26" s="6"/>
      <c r="N26" s="6"/>
      <c r="O26" s="6"/>
      <c r="P26" s="6"/>
      <c r="Q26" s="6"/>
      <c r="R26" s="6"/>
      <c r="S26" s="6"/>
      <c r="T26" s="6"/>
      <c r="U26" s="6"/>
      <c r="V26" s="6"/>
      <c r="W26" s="6"/>
      <c r="X26" s="6"/>
    </row>
    <row r="27" spans="3:24">
      <c r="J27" s="6"/>
      <c r="K27" s="6"/>
      <c r="L27" s="6"/>
      <c r="M27" s="6"/>
      <c r="N27" s="6"/>
      <c r="O27" s="6"/>
      <c r="P27" s="6"/>
      <c r="Q27" s="6"/>
      <c r="R27" s="6"/>
      <c r="S27" s="6"/>
      <c r="T27" s="6"/>
      <c r="U27" s="6"/>
      <c r="V27" s="6"/>
      <c r="W27" s="6"/>
      <c r="X27" s="6"/>
    </row>
    <row r="28" spans="3:24">
      <c r="J28" s="6"/>
      <c r="K28" s="6"/>
      <c r="L28" s="6"/>
      <c r="M28" s="6"/>
      <c r="N28" s="6"/>
      <c r="O28" s="6"/>
      <c r="P28" s="6"/>
      <c r="Q28" s="6"/>
      <c r="R28" s="6"/>
      <c r="S28" s="6"/>
      <c r="T28" s="6"/>
      <c r="U28" s="6"/>
      <c r="V28" s="6"/>
      <c r="W28" s="6"/>
      <c r="X28" s="6"/>
    </row>
    <row r="29" spans="3:24">
      <c r="J29" s="6"/>
      <c r="K29" s="6"/>
      <c r="L29" s="6"/>
      <c r="M29" s="6"/>
      <c r="N29" s="6"/>
      <c r="O29" s="6"/>
      <c r="P29" s="6"/>
      <c r="Q29" s="6"/>
      <c r="R29" s="6"/>
      <c r="S29" s="6"/>
      <c r="T29" s="6"/>
      <c r="U29" s="6"/>
      <c r="V29" s="6"/>
      <c r="W29" s="6"/>
      <c r="X29" s="6"/>
    </row>
  </sheetData>
  <pageMargins left="0.7" right="0.7" top="0.75" bottom="0.75" header="0.3" footer="0.3"/>
  <pageSetup paperSize="9" orientation="portrait"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29"/>
  <sheetViews>
    <sheetView zoomScaleNormal="100" workbookViewId="0"/>
  </sheetViews>
  <sheetFormatPr defaultColWidth="9.42578125" defaultRowHeight="15"/>
  <cols>
    <col min="1" max="1" width="39.42578125" style="3" customWidth="1"/>
    <col min="2" max="2" width="16.7109375" style="3" customWidth="1"/>
    <col min="3" max="8" width="9.42578125" style="3"/>
    <col min="9" max="9" width="8.85546875" style="3" bestFit="1" customWidth="1"/>
    <col min="10" max="16384" width="9.42578125" style="3"/>
  </cols>
  <sheetData>
    <row r="1" spans="1:35">
      <c r="A1" s="5" t="s">
        <v>58</v>
      </c>
    </row>
    <row r="2" spans="1:35">
      <c r="A2" s="5" t="s">
        <v>54</v>
      </c>
      <c r="B2" s="13" t="s">
        <v>776</v>
      </c>
    </row>
    <row r="3" spans="1:35">
      <c r="A3" s="13" t="s">
        <v>757</v>
      </c>
      <c r="B3" s="13"/>
    </row>
    <row r="4" spans="1:35">
      <c r="A4" s="13" t="s">
        <v>766</v>
      </c>
      <c r="B4" s="13"/>
    </row>
    <row r="5" spans="1:35">
      <c r="A5" s="13"/>
      <c r="B5" s="13"/>
    </row>
    <row r="6" spans="1:35">
      <c r="A6" s="3" t="s">
        <v>157</v>
      </c>
    </row>
    <row r="8" spans="1:35">
      <c r="A8" s="3" t="s">
        <v>158</v>
      </c>
      <c r="C8" s="34" t="s">
        <v>1</v>
      </c>
      <c r="D8" s="34" t="s">
        <v>22</v>
      </c>
      <c r="E8" s="34" t="s">
        <v>23</v>
      </c>
      <c r="F8" s="34" t="s">
        <v>2</v>
      </c>
      <c r="G8" s="34" t="s">
        <v>24</v>
      </c>
      <c r="H8" s="34" t="s">
        <v>25</v>
      </c>
      <c r="I8" s="34" t="s">
        <v>26</v>
      </c>
      <c r="J8" s="34" t="s">
        <v>27</v>
      </c>
      <c r="K8" s="34" t="s">
        <v>28</v>
      </c>
      <c r="L8" s="34" t="s">
        <v>29</v>
      </c>
      <c r="M8"/>
      <c r="N8"/>
      <c r="O8"/>
      <c r="P8"/>
      <c r="Q8"/>
      <c r="R8"/>
      <c r="S8"/>
      <c r="T8"/>
      <c r="U8"/>
      <c r="V8"/>
      <c r="W8"/>
      <c r="X8"/>
      <c r="Y8"/>
      <c r="Z8"/>
      <c r="AA8"/>
      <c r="AB8"/>
      <c r="AC8"/>
      <c r="AD8"/>
      <c r="AE8"/>
      <c r="AF8"/>
      <c r="AG8"/>
      <c r="AH8"/>
    </row>
    <row r="9" spans="1:35">
      <c r="A9" s="46"/>
      <c r="B9" s="3" t="s">
        <v>200</v>
      </c>
      <c r="C9" s="45">
        <v>4266.125013951375</v>
      </c>
      <c r="D9" s="45">
        <v>4364.0267210789316</v>
      </c>
      <c r="E9" s="45">
        <v>4462.2006112251038</v>
      </c>
      <c r="F9" s="45">
        <v>4569.1558871743937</v>
      </c>
      <c r="G9" s="45">
        <v>4688.0613690735963</v>
      </c>
      <c r="H9" s="45">
        <v>4801.5960869992396</v>
      </c>
      <c r="I9" s="45">
        <v>4930.9959482667582</v>
      </c>
      <c r="J9" s="45">
        <v>5070.7828952726541</v>
      </c>
      <c r="K9" s="45">
        <v>5219.9218914932826</v>
      </c>
      <c r="L9" s="45">
        <v>5379.0978078073058</v>
      </c>
      <c r="M9"/>
      <c r="N9"/>
      <c r="O9"/>
      <c r="P9"/>
      <c r="Q9"/>
      <c r="R9"/>
      <c r="S9"/>
      <c r="T9"/>
      <c r="U9"/>
      <c r="V9"/>
      <c r="W9"/>
      <c r="X9"/>
      <c r="Y9"/>
      <c r="Z9"/>
      <c r="AA9"/>
      <c r="AB9"/>
      <c r="AC9"/>
      <c r="AD9"/>
      <c r="AE9"/>
      <c r="AF9"/>
      <c r="AG9"/>
      <c r="AH9"/>
    </row>
    <row r="10" spans="1:35">
      <c r="A10" s="35"/>
      <c r="B10" s="3" t="s">
        <v>118</v>
      </c>
      <c r="C10" s="45">
        <v>4140.7159777238339</v>
      </c>
      <c r="D10" s="45">
        <v>4184.6153779847809</v>
      </c>
      <c r="E10" s="45">
        <v>4224.8906889133359</v>
      </c>
      <c r="F10" s="45">
        <v>4297.5431615295447</v>
      </c>
      <c r="G10" s="45">
        <v>4372.7058473114166</v>
      </c>
      <c r="H10" s="45">
        <v>4437.8865872585993</v>
      </c>
      <c r="I10" s="45">
        <v>4513.29261106374</v>
      </c>
      <c r="J10" s="45">
        <v>4598.187553345062</v>
      </c>
      <c r="K10" s="45">
        <v>4679.4409237678874</v>
      </c>
      <c r="L10" s="45">
        <v>4770.7019383663765</v>
      </c>
      <c r="M10"/>
      <c r="N10"/>
      <c r="O10"/>
      <c r="P10"/>
      <c r="Q10"/>
      <c r="R10"/>
      <c r="S10"/>
      <c r="T10"/>
      <c r="U10"/>
      <c r="V10"/>
      <c r="W10"/>
      <c r="X10"/>
      <c r="Y10"/>
      <c r="Z10"/>
      <c r="AA10"/>
      <c r="AB10"/>
      <c r="AC10"/>
      <c r="AD10"/>
      <c r="AE10"/>
      <c r="AF10"/>
      <c r="AG10"/>
      <c r="AH10"/>
    </row>
    <row r="11" spans="1:35">
      <c r="A11" s="29"/>
      <c r="B11" s="3" t="s">
        <v>131</v>
      </c>
      <c r="C11" s="45">
        <v>4076.1621611661794</v>
      </c>
      <c r="D11" s="45">
        <v>4097.6676593202983</v>
      </c>
      <c r="E11" s="45">
        <v>4124.8538005828423</v>
      </c>
      <c r="F11" s="45">
        <v>4163.7706642220774</v>
      </c>
      <c r="G11" s="45">
        <v>4198.5618503649166</v>
      </c>
      <c r="H11" s="45">
        <v>4229.3451092650457</v>
      </c>
      <c r="I11" s="45">
        <v>4279.1569097573411</v>
      </c>
      <c r="J11" s="45">
        <v>4316.7427310210696</v>
      </c>
      <c r="K11" s="45">
        <v>4360.3804224580408</v>
      </c>
      <c r="L11" s="45">
        <v>4418.9636667211389</v>
      </c>
      <c r="M11"/>
      <c r="N11"/>
      <c r="O11"/>
      <c r="P11"/>
      <c r="Q11"/>
      <c r="R11"/>
      <c r="S11"/>
      <c r="T11"/>
      <c r="U11"/>
      <c r="V11"/>
      <c r="W11"/>
      <c r="X11"/>
      <c r="Y11"/>
      <c r="Z11"/>
      <c r="AA11"/>
      <c r="AB11"/>
      <c r="AC11"/>
      <c r="AD11"/>
      <c r="AE11"/>
      <c r="AF11"/>
      <c r="AG11"/>
      <c r="AH11"/>
    </row>
    <row r="12" spans="1:35">
      <c r="AA12" s="6"/>
      <c r="AB12" s="6"/>
      <c r="AI12" s="28"/>
    </row>
    <row r="13" spans="1:35">
      <c r="AA13" s="6"/>
      <c r="AB13" s="6"/>
      <c r="AI13" s="28"/>
    </row>
    <row r="14" spans="1:35">
      <c r="C14" s="2"/>
      <c r="D14" s="2"/>
      <c r="E14" s="2"/>
      <c r="F14" s="2"/>
      <c r="G14" s="2"/>
      <c r="H14" s="2"/>
      <c r="I14" s="2"/>
      <c r="J14" s="2"/>
      <c r="K14" s="2"/>
      <c r="L14" s="2"/>
      <c r="M14" s="2"/>
      <c r="AA14" s="6"/>
      <c r="AB14" s="6"/>
      <c r="AI14" s="28"/>
    </row>
    <row r="15" spans="1:35">
      <c r="C15" s="2"/>
      <c r="D15" s="2"/>
      <c r="E15" s="2"/>
      <c r="F15" s="2"/>
      <c r="G15" s="2"/>
      <c r="H15" s="2"/>
      <c r="I15" s="2"/>
      <c r="J15" s="2"/>
      <c r="K15" s="2"/>
      <c r="L15" s="2"/>
      <c r="M15" s="2"/>
      <c r="AA15" s="6"/>
      <c r="AB15" s="6"/>
    </row>
    <row r="16" spans="1:35">
      <c r="C16" s="2"/>
      <c r="D16" s="2"/>
      <c r="E16" s="2"/>
      <c r="F16" s="2"/>
      <c r="G16" s="2"/>
      <c r="H16" s="2"/>
      <c r="I16" s="2"/>
      <c r="J16" s="2"/>
      <c r="K16" s="2"/>
      <c r="L16" s="2"/>
      <c r="M16" s="2"/>
      <c r="AA16" s="6"/>
      <c r="AB16" s="6"/>
    </row>
    <row r="17" spans="11:28">
      <c r="AA17" s="6"/>
      <c r="AB17" s="6"/>
    </row>
    <row r="18" spans="11:28">
      <c r="AA18" s="6"/>
    </row>
    <row r="19" spans="11:28">
      <c r="AA19" s="6"/>
    </row>
    <row r="20" spans="11:28">
      <c r="AA20" s="6"/>
    </row>
    <row r="21" spans="11:28">
      <c r="AA21" s="6"/>
    </row>
    <row r="27" spans="11:28">
      <c r="K27" s="6"/>
      <c r="L27" s="6"/>
    </row>
    <row r="28" spans="11:28">
      <c r="K28" s="6"/>
      <c r="L28" s="6"/>
    </row>
    <row r="29" spans="11:28">
      <c r="L29" s="6"/>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Notice</vt:lpstr>
      <vt:lpstr>Welcome</vt:lpstr>
      <vt:lpstr>Scenarios</vt:lpstr>
      <vt:lpstr>Carbon price</vt:lpstr>
      <vt:lpstr>SWIS renewable planting list</vt:lpstr>
      <vt:lpstr>Thermal generator retirements</vt:lpstr>
      <vt:lpstr>Energy forecasts</vt:lpstr>
      <vt:lpstr>Peak demand forecasts</vt:lpstr>
      <vt:lpstr>Reserve capacity target</vt:lpstr>
      <vt:lpstr>Rooftop PV forecasts</vt:lpstr>
      <vt:lpstr>Battery storage forecasts</vt:lpstr>
      <vt:lpstr>Electric vehicles</vt:lpstr>
      <vt:lpstr>Fuel prices GSOO</vt:lpstr>
      <vt:lpstr>Fuel prices existing units</vt:lpstr>
      <vt:lpstr>Capex</vt:lpstr>
      <vt:lpstr>New entrant params</vt:lpstr>
      <vt:lpstr>FORs</vt:lpstr>
      <vt:lpstr>MLFs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Modelling the impacts of constrained access</dc:title>
  <dc:subject>Modelling the impacts of constrained access</dc:subject>
  <dc:creator>Ernst &amp; Young (EY)</dc:creator>
  <cp:keywords>Modelling the impacts of constrained access</cp:keywords>
  <cp:lastModifiedBy>Leanne Richmond</cp:lastModifiedBy>
  <dcterms:created xsi:type="dcterms:W3CDTF">2018-02-28T07:34:14Z</dcterms:created>
  <dcterms:modified xsi:type="dcterms:W3CDTF">2018-03-01T00:31:20Z</dcterms:modified>
</cp:coreProperties>
</file>